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wallin\Downloads\"/>
    </mc:Choice>
  </mc:AlternateContent>
  <bookViews>
    <workbookView xWindow="0" yWindow="0" windowWidth="27435" windowHeight="12255" tabRatio="815"/>
  </bookViews>
  <sheets>
    <sheet name="Instructions" sheetId="4" r:id="rId1"/>
    <sheet name="Revenue and Cost Impacts" sheetId="15" r:id="rId2"/>
    <sheet name="Pivot 3" sheetId="7" state="hidden" r:id="rId3"/>
  </sheets>
  <definedNames>
    <definedName name="_xlnm._FilterDatabase" localSheetId="1" hidden="1">'Revenue and Cost Impacts'!$A$4:$O$100</definedName>
    <definedName name="_xlnm.Print_Titles" localSheetId="1">'Revenue and Cost Impacts'!$1:$4</definedName>
  </definedNames>
  <calcPr calcId="162913"/>
  <pivotCaches>
    <pivotCache cacheId="0" r:id="rId4"/>
    <pivotCache cacheId="1"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5" l="1"/>
  <c r="A16" i="7" l="1"/>
  <c r="G15" i="7"/>
  <c r="G14" i="7"/>
  <c r="G13" i="7"/>
  <c r="G12" i="7"/>
  <c r="G11" i="7"/>
  <c r="G10" i="7"/>
  <c r="G9" i="7"/>
  <c r="G8" i="7"/>
  <c r="G7" i="7"/>
  <c r="A15" i="7"/>
  <c r="A14" i="7"/>
  <c r="A13" i="7"/>
  <c r="A12" i="7"/>
  <c r="A11" i="7"/>
  <c r="A10" i="7"/>
  <c r="A9" i="7"/>
  <c r="A8" i="7"/>
  <c r="A7" i="7"/>
</calcChain>
</file>

<file path=xl/comments1.xml><?xml version="1.0" encoding="utf-8"?>
<comments xmlns="http://schemas.openxmlformats.org/spreadsheetml/2006/main">
  <authors>
    <author>Luke N McHale</author>
  </authors>
  <commentList>
    <comment ref="M3" authorId="0" shapeId="0">
      <text>
        <r>
          <rPr>
            <b/>
            <sz val="9"/>
            <color indexed="81"/>
            <rFont val="Tahoma"/>
            <family val="2"/>
          </rPr>
          <t>Luke N McHale:</t>
        </r>
        <r>
          <rPr>
            <sz val="9"/>
            <color indexed="81"/>
            <rFont val="Tahoma"/>
            <family val="2"/>
          </rPr>
          <t xml:space="preserve">
- Cost type is required for "additional costs" (col. I+J) and "cost savings" (col. K+L).
- Cost type is </t>
        </r>
        <r>
          <rPr>
            <u/>
            <sz val="9"/>
            <color indexed="81"/>
            <rFont val="Tahoma"/>
            <family val="2"/>
          </rPr>
          <t>not</t>
        </r>
        <r>
          <rPr>
            <sz val="9"/>
            <color indexed="81"/>
            <rFont val="Tahoma"/>
            <family val="2"/>
          </rPr>
          <t xml:space="preserve"> required for "lost revenue" (col. F+G).</t>
        </r>
      </text>
    </comment>
    <comment ref="N3" authorId="0" shapeId="0">
      <text>
        <r>
          <rPr>
            <b/>
            <sz val="9"/>
            <color indexed="81"/>
            <rFont val="Tahoma"/>
            <family val="2"/>
          </rPr>
          <t>Luke N McHale:</t>
        </r>
        <r>
          <rPr>
            <sz val="9"/>
            <color indexed="81"/>
            <rFont val="Tahoma"/>
            <family val="2"/>
          </rPr>
          <t xml:space="preserve">
- Payment method is required for "additional costs" (col. I+J).
- Payment method is </t>
        </r>
        <r>
          <rPr>
            <u/>
            <sz val="9"/>
            <color indexed="81"/>
            <rFont val="Tahoma"/>
            <family val="2"/>
          </rPr>
          <t>not</t>
        </r>
        <r>
          <rPr>
            <sz val="9"/>
            <color indexed="81"/>
            <rFont val="Tahoma"/>
            <family val="2"/>
          </rPr>
          <t xml:space="preserve"> required for "cost savings" (col. K+L) and "lost revenue" (col. F+G).</t>
        </r>
      </text>
    </comment>
    <comment ref="G4" authorId="0" shapeId="0">
      <text>
        <r>
          <rPr>
            <b/>
            <sz val="9"/>
            <color indexed="81"/>
            <rFont val="Tahoma"/>
            <family val="2"/>
          </rPr>
          <t>Luke N McHale:</t>
        </r>
        <r>
          <rPr>
            <sz val="9"/>
            <color indexed="81"/>
            <rFont val="Tahoma"/>
            <family val="2"/>
          </rPr>
          <t xml:space="preserve">
Total Projected = actuals to date + future items through 06/30/20.</t>
        </r>
      </text>
    </comment>
    <comment ref="J4" authorId="0" shapeId="0">
      <text>
        <r>
          <rPr>
            <b/>
            <sz val="9"/>
            <color indexed="81"/>
            <rFont val="Tahoma"/>
            <family val="2"/>
          </rPr>
          <t>Luke N McHale:</t>
        </r>
        <r>
          <rPr>
            <sz val="9"/>
            <color indexed="81"/>
            <rFont val="Tahoma"/>
            <family val="2"/>
          </rPr>
          <t xml:space="preserve">
Total Projected = actuals to date + future items through 06/30/20.</t>
        </r>
      </text>
    </comment>
    <comment ref="L4" authorId="0" shapeId="0">
      <text>
        <r>
          <rPr>
            <b/>
            <sz val="9"/>
            <color indexed="81"/>
            <rFont val="Tahoma"/>
            <family val="2"/>
          </rPr>
          <t>Luke N McHale:</t>
        </r>
        <r>
          <rPr>
            <sz val="9"/>
            <color indexed="81"/>
            <rFont val="Tahoma"/>
            <family val="2"/>
          </rPr>
          <t xml:space="preserve">
Total Projected = actuals to date + future items through 06/30/20.</t>
        </r>
      </text>
    </comment>
  </commentList>
</comments>
</file>

<file path=xl/sharedStrings.xml><?xml version="1.0" encoding="utf-8"?>
<sst xmlns="http://schemas.openxmlformats.org/spreadsheetml/2006/main" count="211" uniqueCount="113">
  <si>
    <t>Funding Source</t>
  </si>
  <si>
    <t>09</t>
  </si>
  <si>
    <t>2 digit OUC</t>
  </si>
  <si>
    <t>Instructions:</t>
  </si>
  <si>
    <t>Purpose:</t>
  </si>
  <si>
    <t>The purpose of this spreadsheet is to gather data and track the impact and cost to NCSU of the Corona Virus Disease (COVID-19).</t>
  </si>
  <si>
    <t xml:space="preserve">• </t>
  </si>
  <si>
    <t>All funding sources should be included in this exercise.</t>
  </si>
  <si>
    <t xml:space="preserve">NCSU Cost Impact Assessment - Corona Virus Disease (COVID-19) </t>
  </si>
  <si>
    <t>State Appropriated</t>
  </si>
  <si>
    <t>Trust Fund (F&amp;A)</t>
  </si>
  <si>
    <t>Federal Appropriated</t>
  </si>
  <si>
    <r>
      <rPr>
        <b/>
        <u/>
        <sz val="11"/>
        <color theme="1"/>
        <rFont val="Calibri"/>
        <family val="2"/>
        <scheme val="minor"/>
      </rPr>
      <t>Funding Sources</t>
    </r>
    <r>
      <rPr>
        <b/>
        <sz val="11"/>
        <color theme="1"/>
        <rFont val="Calibri"/>
        <family val="2"/>
        <scheme val="minor"/>
      </rPr>
      <t>:</t>
    </r>
  </si>
  <si>
    <t>Date
(or period ending)</t>
  </si>
  <si>
    <t>State Appropriated Receipts</t>
  </si>
  <si>
    <t>Submission prepared by (name, date): ______________________________________________________</t>
  </si>
  <si>
    <t>Please direct questions to:</t>
  </si>
  <si>
    <t>Data from this submission will be compiled to gauge impacts at the University level, and to respond to information requests from various state agencies</t>
  </si>
  <si>
    <t>Trust Fund (non F&amp;A/C&amp;G)</t>
  </si>
  <si>
    <t>Trust Fund (C&amp;G)</t>
  </si>
  <si>
    <t>10</t>
  </si>
  <si>
    <t>11</t>
  </si>
  <si>
    <t>12</t>
  </si>
  <si>
    <t>25</t>
  </si>
  <si>
    <t>34</t>
  </si>
  <si>
    <t>51</t>
  </si>
  <si>
    <t>Grand Total</t>
  </si>
  <si>
    <t>Lost Revenue</t>
  </si>
  <si>
    <t>Sum of Lost Revenue</t>
  </si>
  <si>
    <t>Sum of Additional Cost</t>
  </si>
  <si>
    <t>19</t>
  </si>
  <si>
    <t>24</t>
  </si>
  <si>
    <t>Unit</t>
  </si>
  <si>
    <t>A) Total Estimated Impact</t>
  </si>
  <si>
    <t>B) Actual Impact To Date</t>
  </si>
  <si>
    <t>Travel Cancellations</t>
  </si>
  <si>
    <t>COVID-19 Impact (Lost Revenue + Additional Costs)</t>
  </si>
  <si>
    <t>McKimmon Center</t>
  </si>
  <si>
    <t>(updated as of 03/20/20)</t>
  </si>
  <si>
    <t>Cost Savings</t>
  </si>
  <si>
    <t>Div of Academic &amp; Stud Affairs</t>
  </si>
  <si>
    <t>Additional Costs</t>
  </si>
  <si>
    <t>Total Projected
to 06/30/20</t>
  </si>
  <si>
    <t xml:space="preserve"> </t>
  </si>
  <si>
    <t>Cleaning / Sanitizing Supplies and Services</t>
  </si>
  <si>
    <t>Computers / IT - Online Instruction, Remote Work</t>
  </si>
  <si>
    <t>Reduced Operations - Lost Sales and Service Revenue</t>
  </si>
  <si>
    <t>Conference / Workshop Cancellations</t>
  </si>
  <si>
    <t>Loss of Grant Funding</t>
  </si>
  <si>
    <t>Programming / Course Cancellations</t>
  </si>
  <si>
    <t>Other (please explain in "details" column)</t>
  </si>
  <si>
    <t>Study Abroad Cancellations</t>
  </si>
  <si>
    <t>Department Name</t>
  </si>
  <si>
    <r>
      <rPr>
        <b/>
        <u/>
        <sz val="11"/>
        <color theme="1"/>
        <rFont val="Calibri"/>
        <family val="2"/>
        <scheme val="minor"/>
      </rPr>
      <t>Item Type</t>
    </r>
    <r>
      <rPr>
        <b/>
        <sz val="11"/>
        <color theme="1"/>
        <rFont val="Calibri"/>
        <family val="2"/>
        <scheme val="minor"/>
      </rPr>
      <t>:</t>
    </r>
  </si>
  <si>
    <r>
      <rPr>
        <b/>
        <u/>
        <sz val="11"/>
        <color theme="1"/>
        <rFont val="Calibri"/>
        <family val="2"/>
        <scheme val="minor"/>
      </rPr>
      <t>Personnel vs. Operating</t>
    </r>
    <r>
      <rPr>
        <b/>
        <sz val="11"/>
        <color theme="1"/>
        <rFont val="Calibri"/>
        <family val="2"/>
        <scheme val="minor"/>
      </rPr>
      <t>:</t>
    </r>
  </si>
  <si>
    <t>Personnel</t>
  </si>
  <si>
    <t>Operating</t>
  </si>
  <si>
    <t>Details and Significant Impacts</t>
  </si>
  <si>
    <t>Additional expenses for sanitizing supplies (hand sanitizer dispensers, cleaning supplies).</t>
  </si>
  <si>
    <t>- The "Total Estimated Impact", and "Actual Impact To Date", have been combined into a single sheet.</t>
  </si>
  <si>
    <t>- Total Estimated Impact consists of: actuals to date + projected future amounts.</t>
  </si>
  <si>
    <r>
      <t>Please complete the "</t>
    </r>
    <r>
      <rPr>
        <b/>
        <sz val="11"/>
        <color theme="1"/>
        <rFont val="Calibri"/>
        <family val="2"/>
        <scheme val="minor"/>
      </rPr>
      <t xml:space="preserve">Revenue and Cost Impacts" </t>
    </r>
    <r>
      <rPr>
        <sz val="11"/>
        <color theme="1"/>
        <rFont val="Calibri"/>
        <family val="2"/>
        <scheme val="minor"/>
      </rPr>
      <t>sheet</t>
    </r>
  </si>
  <si>
    <t>Other Health and Safety Costs</t>
  </si>
  <si>
    <t>Overtime and Other Personnel Costs</t>
  </si>
  <si>
    <r>
      <t xml:space="preserve">Please continue submitting an updated spreadsheet to </t>
    </r>
    <r>
      <rPr>
        <b/>
        <u/>
        <sz val="11"/>
        <color theme="1"/>
        <rFont val="Calibri"/>
        <family val="2"/>
        <scheme val="minor"/>
      </rPr>
      <t>budgetoffice@ncsu.edu</t>
    </r>
    <r>
      <rPr>
        <b/>
        <sz val="11"/>
        <color theme="1"/>
        <rFont val="Calibri"/>
        <family val="2"/>
        <scheme val="minor"/>
      </rPr>
      <t xml:space="preserve">, </t>
    </r>
    <r>
      <rPr>
        <b/>
        <sz val="11"/>
        <color rgb="FF0000CC"/>
        <rFont val="Calibri"/>
        <family val="2"/>
        <scheme val="minor"/>
      </rPr>
      <t xml:space="preserve">once every 2 weeks starting </t>
    </r>
    <r>
      <rPr>
        <b/>
        <u/>
        <sz val="11"/>
        <color rgb="FF0000CC"/>
        <rFont val="Calibri"/>
        <family val="2"/>
        <scheme val="minor"/>
      </rPr>
      <t>Thursday</t>
    </r>
    <r>
      <rPr>
        <b/>
        <sz val="11"/>
        <color rgb="FF0000CC"/>
        <rFont val="Calibri"/>
        <family val="2"/>
        <scheme val="minor"/>
      </rPr>
      <t xml:space="preserve"> 04-02-20.</t>
    </r>
  </si>
  <si>
    <t>Cost Type</t>
  </si>
  <si>
    <t>Conference / Course / Programming Cancellations</t>
  </si>
  <si>
    <t>Category of Item</t>
  </si>
  <si>
    <t>Travel Cancellations (transportation, registration, etc.)</t>
  </si>
  <si>
    <t>Category of Item - definitions</t>
  </si>
  <si>
    <t>Costs</t>
  </si>
  <si>
    <t>Revenue</t>
  </si>
  <si>
    <t>Actuals
To Date</t>
  </si>
  <si>
    <t>Costs for hand sanitizer, cleaning products, and any additional cleaning service expenses.</t>
  </si>
  <si>
    <t>Overtime expenses and other additional personnel costs incurred.</t>
  </si>
  <si>
    <t>Impact of study abroad cancellations.</t>
  </si>
  <si>
    <t>Other costs incurred related to addressing health and life safety issues.</t>
  </si>
  <si>
    <t>Computer and technology expenses for online instruction and employee remote work access.</t>
  </si>
  <si>
    <t>Impact of cancellation of university conferences, workshops, courses, and programming.</t>
  </si>
  <si>
    <t>Additional costs, and cost savings, from cancelled travel (transportation, hotel, registration fees, etc.)</t>
  </si>
  <si>
    <t>For items that do not fit the pre-defined categories, please select other and explain the "details" column.</t>
  </si>
  <si>
    <t>Loss of grant funding impacts.</t>
  </si>
  <si>
    <t>Revenue and cost impacts of reduced operations and loss of sales &amp; service revenue.</t>
  </si>
  <si>
    <t>Personnel vs.
Operating</t>
  </si>
  <si>
    <r>
      <rPr>
        <b/>
        <u/>
        <sz val="14"/>
        <color rgb="FF000099"/>
        <rFont val="Calibri"/>
        <family val="2"/>
        <scheme val="minor"/>
      </rPr>
      <t>For the scenario</t>
    </r>
    <r>
      <rPr>
        <b/>
        <sz val="14"/>
        <color rgb="FF000099"/>
        <rFont val="Calibri"/>
        <family val="2"/>
        <scheme val="minor"/>
      </rPr>
      <t xml:space="preserve">: classes online, non-essential employees teleworking, through fiscal year end 06-30-20          </t>
    </r>
  </si>
  <si>
    <t xml:space="preserve">Corona Virus Disease (COVID-19) - Revenue and Cost Impacts                       </t>
  </si>
  <si>
    <t>↑SAMPLE DATA PLEASE DELETE</t>
  </si>
  <si>
    <t>Lost revenue from cancelling all 20 conferences through 03/31/20, projection includes cancelling all remaining 10 conferences through 06/30/20.</t>
  </si>
  <si>
    <t>Lost revenue from cancelled course offerings (Excel, SQL, python, etc.), reduction in printed materials expense.</t>
  </si>
  <si>
    <t>14</t>
  </si>
  <si>
    <t>College of Engineering</t>
  </si>
  <si>
    <t>Equipment for online instruction (iPads=$10,000, Webcams=$1,000, Headsets=$500, USB Docs=$3,000, Misc=$1,500), and 5 laptops ($5,000) for employees working remotely.</t>
  </si>
  <si>
    <t>Student Health reduced operations - lost revenue from lower patient visits and associated insurance billings, increased cost for medical supplies.</t>
  </si>
  <si>
    <t xml:space="preserve">     Adam Brueggemann (atbruegg@ncsu.edu, 919-515-9224)</t>
  </si>
  <si>
    <t xml:space="preserve">     Luke McHale (lnmchale@ncsu.edu, 919-515-9223)</t>
  </si>
  <si>
    <t>Cash </t>
  </si>
  <si>
    <t>Contract  </t>
  </si>
  <si>
    <t>Donation </t>
  </si>
  <si>
    <t>P-Card</t>
  </si>
  <si>
    <t>Purchase Order</t>
  </si>
  <si>
    <t>Other</t>
  </si>
  <si>
    <t>Payment</t>
  </si>
  <si>
    <t>Payment Type:</t>
  </si>
  <si>
    <t>Payment Method</t>
  </si>
  <si>
    <t>Payroll Expense</t>
  </si>
  <si>
    <t>44</t>
  </si>
  <si>
    <t>Facilities</t>
  </si>
  <si>
    <t>Projected net total reduced travel costs Mar-Jun 2020 due to travel ban (based on historical spending).</t>
  </si>
  <si>
    <t>Mandatory personnel - premium payroll expense.</t>
  </si>
  <si>
    <t>- The $ amount columns are organized into "lost revenue", "additional costs", and "cost savings".</t>
  </si>
  <si>
    <t>- The "Costs" section also includes columns for "cost type" and "payment method".</t>
  </si>
  <si>
    <t>last updated: 04-29-20</t>
  </si>
  <si>
    <t>Marketplace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</si>
</sst>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mm/dd/yy;@"/>
    <numFmt numFmtId="165" formatCode="&quot;$&quot;#,##0_);[Red]\(&quot;$&quot;#,##0\);&quot;- &quot;"/>
  </numFmts>
  <fonts count="26" x14ac:knownFonts="1">
    <font>
      <sz val="11"/>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
      <b/>
      <u/>
      <sz val="11"/>
      <color theme="1"/>
      <name val="Calibri"/>
      <family val="2"/>
      <scheme val="minor"/>
    </font>
    <font>
      <b/>
      <sz val="14"/>
      <color theme="1"/>
      <name val="Calibri"/>
      <family val="2"/>
      <scheme val="minor"/>
    </font>
    <font>
      <b/>
      <sz val="14"/>
      <color rgb="FF000099"/>
      <name val="Calibri"/>
      <family val="2"/>
      <scheme val="minor"/>
    </font>
    <font>
      <b/>
      <u/>
      <sz val="14"/>
      <color rgb="FF000099"/>
      <name val="Calibri"/>
      <family val="2"/>
      <scheme val="minor"/>
    </font>
    <font>
      <sz val="12"/>
      <color theme="1"/>
      <name val="Calibri"/>
      <family val="2"/>
      <scheme val="minor"/>
    </font>
    <font>
      <sz val="11"/>
      <color rgb="FFFF0000"/>
      <name val="Calibri"/>
      <family val="2"/>
      <scheme val="minor"/>
    </font>
    <font>
      <sz val="11"/>
      <color rgb="FF000099"/>
      <name val="Calibri"/>
      <family val="2"/>
      <scheme val="minor"/>
    </font>
    <font>
      <sz val="11"/>
      <name val="Calibri"/>
      <family val="2"/>
      <scheme val="minor"/>
    </font>
    <font>
      <sz val="11"/>
      <color theme="1" tint="0.34998626667073579"/>
      <name val="Calibri"/>
      <family val="2"/>
      <scheme val="minor"/>
    </font>
    <font>
      <b/>
      <sz val="14"/>
      <name val="Calibri"/>
      <family val="2"/>
      <scheme val="minor"/>
    </font>
    <font>
      <b/>
      <sz val="12"/>
      <name val="Calibri"/>
      <family val="2"/>
      <scheme val="minor"/>
    </font>
    <font>
      <sz val="12"/>
      <name val="Calibri"/>
      <family val="2"/>
      <scheme val="minor"/>
    </font>
    <font>
      <sz val="10"/>
      <name val="Arial"/>
      <family val="2"/>
    </font>
    <font>
      <sz val="13"/>
      <color rgb="FFFF0000"/>
      <name val="Calibri"/>
      <family val="2"/>
      <scheme val="minor"/>
    </font>
    <font>
      <sz val="11"/>
      <color theme="1" tint="0.499984740745262"/>
      <name val="Calibri"/>
      <family val="2"/>
      <scheme val="minor"/>
    </font>
    <font>
      <b/>
      <sz val="11"/>
      <color rgb="FF0000CC"/>
      <name val="Calibri"/>
      <family val="2"/>
      <scheme val="minor"/>
    </font>
    <font>
      <b/>
      <u/>
      <sz val="11"/>
      <color rgb="FF0000CC"/>
      <name val="Calibri"/>
      <family val="2"/>
      <scheme val="minor"/>
    </font>
    <font>
      <b/>
      <sz val="13"/>
      <color theme="1"/>
      <name val="Calibri"/>
      <family val="2"/>
      <scheme val="minor"/>
    </font>
    <font>
      <sz val="13"/>
      <color theme="1"/>
      <name val="Calibri"/>
      <family val="2"/>
      <scheme val="minor"/>
    </font>
    <font>
      <sz val="9"/>
      <color indexed="81"/>
      <name val="Tahoma"/>
      <family val="2"/>
    </font>
    <font>
      <b/>
      <sz val="9"/>
      <color indexed="81"/>
      <name val="Tahoma"/>
      <family val="2"/>
    </font>
    <font>
      <u/>
      <sz val="9"/>
      <color indexed="81"/>
      <name val="Tahoma"/>
      <family val="2"/>
    </font>
  </fonts>
  <fills count="14">
    <fill>
      <patternFill patternType="none"/>
    </fill>
    <fill>
      <patternFill patternType="gray125"/>
    </fill>
    <fill>
      <patternFill patternType="solid">
        <fgColor theme="2" tint="-0.249977111117893"/>
        <bgColor indexed="64"/>
      </patternFill>
    </fill>
    <fill>
      <patternFill patternType="solid">
        <fgColor theme="4" tint="0.79998168889431442"/>
        <bgColor theme="4" tint="0.79998168889431442"/>
      </patternFill>
    </fill>
    <fill>
      <patternFill patternType="solid">
        <fgColor rgb="FFFFFF99"/>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DDDDDD"/>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cellStyleXfs>
  <cellXfs count="98">
    <xf numFmtId="0" fontId="0" fillId="0" borderId="0" xfId="0"/>
    <xf numFmtId="0" fontId="2" fillId="0"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0" xfId="0" applyFont="1" applyBorder="1" applyAlignment="1">
      <alignment horizontal="centerContinuous" vertical="top"/>
    </xf>
    <xf numFmtId="164" fontId="3" fillId="0" borderId="0" xfId="0" applyNumberFormat="1" applyFont="1" applyBorder="1" applyAlignment="1">
      <alignment horizontal="centerContinuous" vertical="top"/>
    </xf>
    <xf numFmtId="0" fontId="3" fillId="0" borderId="0" xfId="0" applyFont="1" applyBorder="1" applyAlignment="1">
      <alignment vertical="top"/>
    </xf>
    <xf numFmtId="49" fontId="0" fillId="0" borderId="0" xfId="0" applyNumberFormat="1" applyFont="1" applyBorder="1" applyAlignment="1">
      <alignment horizontal="center"/>
    </xf>
    <xf numFmtId="164" fontId="0" fillId="0" borderId="0" xfId="0" applyNumberFormat="1" applyFont="1" applyBorder="1" applyAlignment="1">
      <alignment horizontal="center"/>
    </xf>
    <xf numFmtId="0" fontId="1" fillId="0" borderId="0" xfId="0" applyFont="1"/>
    <xf numFmtId="0" fontId="0" fillId="0" borderId="0" xfId="0" applyFont="1" applyAlignment="1"/>
    <xf numFmtId="0" fontId="0" fillId="0" borderId="0" xfId="0" applyFont="1" applyBorder="1" applyAlignment="1"/>
    <xf numFmtId="165" fontId="0" fillId="0" borderId="0" xfId="0" applyNumberFormat="1" applyFont="1" applyBorder="1" applyAlignment="1"/>
    <xf numFmtId="0" fontId="5" fillId="0" borderId="0" xfId="0" applyFont="1" applyBorder="1" applyAlignment="1">
      <alignment horizontal="centerContinuous" vertical="top"/>
    </xf>
    <xf numFmtId="164" fontId="5" fillId="0" borderId="0" xfId="0" applyNumberFormat="1" applyFont="1" applyBorder="1" applyAlignment="1">
      <alignment horizontal="centerContinuous" vertical="top"/>
    </xf>
    <xf numFmtId="0" fontId="5" fillId="0" borderId="0" xfId="0" applyFont="1" applyBorder="1" applyAlignment="1">
      <alignment horizontal="left" vertical="center"/>
    </xf>
    <xf numFmtId="0" fontId="5" fillId="0" borderId="0" xfId="0" applyFont="1" applyBorder="1" applyAlignment="1">
      <alignment vertical="top"/>
    </xf>
    <xf numFmtId="0" fontId="8" fillId="0" borderId="0" xfId="0" applyFont="1"/>
    <xf numFmtId="49" fontId="0" fillId="0" borderId="1" xfId="0" applyNumberFormat="1" applyFont="1" applyBorder="1" applyAlignment="1">
      <alignment horizontal="center" vertical="top"/>
    </xf>
    <xf numFmtId="0" fontId="0" fillId="0" borderId="1" xfId="0" applyFont="1" applyBorder="1" applyAlignment="1">
      <alignment vertical="top"/>
    </xf>
    <xf numFmtId="164" fontId="0" fillId="0" borderId="1" xfId="0" applyNumberFormat="1" applyFont="1" applyBorder="1" applyAlignment="1">
      <alignment horizontal="center" vertical="top"/>
    </xf>
    <xf numFmtId="0" fontId="0" fillId="0" borderId="0" xfId="0" applyFont="1" applyAlignment="1">
      <alignment vertical="top"/>
    </xf>
    <xf numFmtId="0" fontId="3" fillId="0" borderId="0" xfId="0" applyFont="1"/>
    <xf numFmtId="0" fontId="3" fillId="0" borderId="0" xfId="0" applyFont="1" applyBorder="1" applyAlignment="1">
      <alignment horizontal="centerContinuous" vertical="top" wrapText="1"/>
    </xf>
    <xf numFmtId="0" fontId="5" fillId="0" borderId="0" xfId="0" applyFont="1" applyBorder="1" applyAlignment="1">
      <alignment horizontal="centerContinuous" vertical="top" wrapText="1"/>
    </xf>
    <xf numFmtId="0" fontId="0" fillId="0" borderId="0" xfId="0" applyFont="1" applyBorder="1" applyAlignment="1">
      <alignment wrapText="1"/>
    </xf>
    <xf numFmtId="0" fontId="0" fillId="0" borderId="0" xfId="0" pivotButton="1"/>
    <xf numFmtId="6" fontId="0" fillId="0" borderId="0" xfId="0" applyNumberFormat="1"/>
    <xf numFmtId="0" fontId="11" fillId="0" borderId="0" xfId="0" applyFont="1"/>
    <xf numFmtId="0" fontId="12" fillId="0" borderId="0" xfId="0" applyFont="1"/>
    <xf numFmtId="0" fontId="14" fillId="0" borderId="0" xfId="0" applyFont="1" applyAlignment="1">
      <alignment horizontal="left"/>
    </xf>
    <xf numFmtId="0" fontId="8" fillId="0" borderId="0" xfId="0" applyFont="1" applyAlignment="1">
      <alignment horizontal="centerContinuous"/>
    </xf>
    <xf numFmtId="0" fontId="13" fillId="0" borderId="0" xfId="0" applyFont="1"/>
    <xf numFmtId="0" fontId="15" fillId="0" borderId="0" xfId="0" applyFont="1" applyAlignment="1">
      <alignment horizontal="centerContinuous"/>
    </xf>
    <xf numFmtId="0" fontId="11" fillId="0" borderId="0" xfId="0" pivotButton="1" applyFont="1"/>
    <xf numFmtId="0" fontId="15" fillId="0" borderId="0" xfId="0" applyFont="1"/>
    <xf numFmtId="0" fontId="13" fillId="4" borderId="0" xfId="0" applyFont="1" applyFill="1"/>
    <xf numFmtId="0" fontId="2" fillId="3" borderId="2" xfId="0" applyFont="1" applyFill="1" applyBorder="1"/>
    <xf numFmtId="0" fontId="11" fillId="5" borderId="0" xfId="0" applyFont="1" applyFill="1"/>
    <xf numFmtId="0" fontId="0" fillId="6" borderId="0" xfId="0" applyFill="1"/>
    <xf numFmtId="0" fontId="2" fillId="2" borderId="4" xfId="0" applyFont="1" applyFill="1" applyBorder="1" applyAlignment="1">
      <alignment horizontal="center" vertical="center" wrapText="1"/>
    </xf>
    <xf numFmtId="0" fontId="0" fillId="0" borderId="5" xfId="0" applyFont="1" applyBorder="1" applyAlignment="1">
      <alignment vertical="top"/>
    </xf>
    <xf numFmtId="165" fontId="17" fillId="0" borderId="0" xfId="0" applyNumberFormat="1" applyFont="1" applyFill="1" applyBorder="1" applyAlignment="1">
      <alignment horizontal="centerContinuous"/>
    </xf>
    <xf numFmtId="0" fontId="0" fillId="0" borderId="4" xfId="0" applyFont="1" applyBorder="1" applyAlignment="1">
      <alignment vertical="top" wrapText="1"/>
    </xf>
    <xf numFmtId="165" fontId="0" fillId="0" borderId="10" xfId="0" applyNumberFormat="1" applyFont="1" applyBorder="1" applyAlignment="1">
      <alignment vertical="top"/>
    </xf>
    <xf numFmtId="165" fontId="0" fillId="0" borderId="11" xfId="0" applyNumberFormat="1" applyFont="1" applyBorder="1" applyAlignment="1">
      <alignment vertical="top"/>
    </xf>
    <xf numFmtId="165" fontId="0" fillId="0" borderId="12" xfId="0" applyNumberFormat="1" applyFont="1" applyBorder="1" applyAlignment="1">
      <alignment vertical="top"/>
    </xf>
    <xf numFmtId="165" fontId="0" fillId="0" borderId="13" xfId="0" applyNumberFormat="1" applyFont="1" applyBorder="1" applyAlignment="1">
      <alignment vertical="top"/>
    </xf>
    <xf numFmtId="165" fontId="0" fillId="0" borderId="6" xfId="0" applyNumberFormat="1" applyFont="1" applyBorder="1" applyAlignment="1">
      <alignment vertical="top"/>
    </xf>
    <xf numFmtId="165" fontId="0" fillId="0" borderId="7" xfId="0" applyNumberFormat="1" applyFont="1" applyBorder="1" applyAlignment="1">
      <alignment vertical="top"/>
    </xf>
    <xf numFmtId="49" fontId="10" fillId="0" borderId="0" xfId="0" applyNumberFormat="1" applyFont="1" applyBorder="1" applyAlignment="1">
      <alignment horizontal="left" vertical="top"/>
    </xf>
    <xf numFmtId="0" fontId="0" fillId="0" borderId="0" xfId="0" applyFont="1" applyBorder="1" applyAlignment="1">
      <alignment horizontal="centerContinuous" vertical="top"/>
    </xf>
    <xf numFmtId="164" fontId="0" fillId="0" borderId="0" xfId="0" applyNumberFormat="1" applyFont="1" applyBorder="1" applyAlignment="1">
      <alignment horizontal="centerContinuous" vertical="top"/>
    </xf>
    <xf numFmtId="0" fontId="9" fillId="0" borderId="0" xfId="0" applyFont="1" applyBorder="1" applyAlignment="1">
      <alignment horizontal="centerContinuous" vertical="top" wrapText="1"/>
    </xf>
    <xf numFmtId="0" fontId="0" fillId="0" borderId="0" xfId="0" applyFont="1" applyBorder="1" applyAlignment="1">
      <alignment vertical="top"/>
    </xf>
    <xf numFmtId="0" fontId="1" fillId="8" borderId="0" xfId="0" applyFont="1" applyFill="1"/>
    <xf numFmtId="0" fontId="0" fillId="8" borderId="0" xfId="0" applyFill="1"/>
    <xf numFmtId="49" fontId="0" fillId="0" borderId="5" xfId="0" quotePrefix="1" applyNumberFormat="1" applyFont="1" applyBorder="1" applyAlignment="1">
      <alignment horizontal="center" vertical="top"/>
    </xf>
    <xf numFmtId="164" fontId="0" fillId="0" borderId="5" xfId="0" applyNumberFormat="1" applyFont="1" applyBorder="1" applyAlignment="1">
      <alignment horizontal="center" vertical="top"/>
    </xf>
    <xf numFmtId="0" fontId="0" fillId="0" borderId="3" xfId="0" applyFont="1" applyBorder="1" applyAlignment="1">
      <alignment vertical="top" wrapText="1"/>
    </xf>
    <xf numFmtId="0" fontId="18" fillId="0" borderId="0" xfId="0" applyFont="1" applyBorder="1" applyAlignment="1">
      <alignment horizontal="centerContinuous" vertical="top"/>
    </xf>
    <xf numFmtId="0" fontId="0" fillId="0" borderId="0" xfId="0" quotePrefix="1"/>
    <xf numFmtId="165" fontId="1" fillId="10" borderId="8" xfId="0" applyNumberFormat="1" applyFont="1" applyFill="1" applyBorder="1" applyAlignment="1">
      <alignment horizontal="centerContinuous"/>
    </xf>
    <xf numFmtId="165" fontId="1" fillId="10" borderId="9" xfId="0" applyNumberFormat="1" applyFont="1" applyFill="1" applyBorder="1" applyAlignment="1">
      <alignment horizontal="centerContinuous"/>
    </xf>
    <xf numFmtId="0" fontId="5" fillId="0" borderId="0" xfId="0" applyFont="1" applyFill="1" applyBorder="1" applyAlignment="1">
      <alignment horizontal="left" vertical="center"/>
    </xf>
    <xf numFmtId="165" fontId="0" fillId="0" borderId="0" xfId="0" applyNumberFormat="1" applyFont="1" applyFill="1" applyBorder="1" applyAlignment="1"/>
    <xf numFmtId="0" fontId="2" fillId="2" borderId="17" xfId="0" applyFont="1" applyFill="1" applyBorder="1" applyAlignment="1">
      <alignment horizontal="center" vertical="center" wrapText="1"/>
    </xf>
    <xf numFmtId="0" fontId="0" fillId="0" borderId="18" xfId="0" applyFont="1" applyBorder="1" applyAlignment="1">
      <alignment vertical="top"/>
    </xf>
    <xf numFmtId="165" fontId="0" fillId="12" borderId="15" xfId="0" applyNumberFormat="1" applyFont="1" applyFill="1" applyBorder="1" applyAlignment="1">
      <alignment vertical="top"/>
    </xf>
    <xf numFmtId="165" fontId="0" fillId="12" borderId="16" xfId="0" applyNumberFormat="1" applyFont="1" applyFill="1" applyBorder="1" applyAlignment="1">
      <alignment vertical="top"/>
    </xf>
    <xf numFmtId="0" fontId="2" fillId="2" borderId="21" xfId="0" applyFont="1" applyFill="1" applyBorder="1" applyAlignment="1">
      <alignment horizontal="center" vertical="center" wrapText="1"/>
    </xf>
    <xf numFmtId="0" fontId="0" fillId="0" borderId="20" xfId="0" applyFont="1" applyBorder="1" applyAlignment="1">
      <alignment vertical="top"/>
    </xf>
    <xf numFmtId="165" fontId="2" fillId="7" borderId="12" xfId="0" applyNumberFormat="1" applyFont="1" applyFill="1" applyBorder="1" applyAlignment="1">
      <alignment horizontal="center" vertical="center" wrapText="1"/>
    </xf>
    <xf numFmtId="165" fontId="2" fillId="9" borderId="13" xfId="0" applyNumberFormat="1" applyFont="1" applyFill="1" applyBorder="1" applyAlignment="1">
      <alignment horizontal="center" vertical="center" wrapText="1"/>
    </xf>
    <xf numFmtId="165" fontId="21" fillId="11" borderId="8" xfId="0" applyNumberFormat="1" applyFont="1" applyFill="1" applyBorder="1" applyAlignment="1">
      <alignment horizontal="centerContinuous" vertical="top"/>
    </xf>
    <xf numFmtId="165" fontId="1" fillId="11" borderId="8" xfId="0" applyNumberFormat="1" applyFont="1" applyFill="1" applyBorder="1" applyAlignment="1">
      <alignment horizontal="centerContinuous"/>
    </xf>
    <xf numFmtId="165" fontId="1" fillId="11" borderId="9" xfId="0" applyNumberFormat="1" applyFont="1" applyFill="1" applyBorder="1" applyAlignment="1">
      <alignment horizontal="centerContinuous"/>
    </xf>
    <xf numFmtId="165" fontId="21" fillId="10" borderId="8" xfId="0" applyNumberFormat="1" applyFont="1" applyFill="1" applyBorder="1" applyAlignment="1">
      <alignment horizontal="centerContinuous" vertical="center"/>
    </xf>
    <xf numFmtId="165" fontId="21" fillId="10" borderId="9" xfId="0" applyNumberFormat="1" applyFont="1" applyFill="1" applyBorder="1" applyAlignment="1">
      <alignment horizontal="centerContinuous" vertical="top"/>
    </xf>
    <xf numFmtId="165" fontId="22" fillId="0" borderId="16" xfId="0" applyNumberFormat="1" applyFont="1" applyFill="1" applyBorder="1" applyAlignment="1">
      <alignment vertical="top"/>
    </xf>
    <xf numFmtId="165" fontId="21" fillId="11" borderId="14" xfId="0" applyNumberFormat="1" applyFont="1" applyFill="1" applyBorder="1" applyAlignment="1">
      <alignment horizontal="centerContinuous" vertical="top"/>
    </xf>
    <xf numFmtId="165" fontId="21" fillId="11" borderId="14" xfId="0" applyNumberFormat="1" applyFont="1" applyFill="1" applyBorder="1" applyAlignment="1">
      <alignment horizontal="centerContinuous" vertical="center"/>
    </xf>
    <xf numFmtId="165" fontId="17" fillId="11" borderId="19" xfId="0" applyNumberFormat="1" applyFont="1" applyFill="1" applyBorder="1" applyAlignment="1">
      <alignment horizontal="centerContinuous"/>
    </xf>
    <xf numFmtId="0" fontId="2" fillId="0" borderId="0" xfId="0" applyFont="1"/>
    <xf numFmtId="0" fontId="12" fillId="13" borderId="0" xfId="0" applyFont="1" applyFill="1"/>
    <xf numFmtId="0" fontId="11" fillId="13" borderId="0" xfId="0" applyFont="1" applyFill="1"/>
    <xf numFmtId="49" fontId="3" fillId="0" borderId="0" xfId="0" applyNumberFormat="1" applyFont="1" applyBorder="1" applyAlignment="1">
      <alignment horizontal="centerContinuous" vertical="top"/>
    </xf>
    <xf numFmtId="49" fontId="6" fillId="0" borderId="0" xfId="0" applyNumberFormat="1" applyFont="1" applyBorder="1" applyAlignment="1">
      <alignment horizontal="centerContinuous" vertical="top"/>
    </xf>
    <xf numFmtId="0" fontId="5" fillId="0" borderId="0" xfId="0" applyFont="1" applyBorder="1" applyAlignment="1">
      <alignment horizontal="centerContinuous" vertical="center"/>
    </xf>
    <xf numFmtId="165" fontId="5" fillId="0" borderId="0" xfId="0" applyNumberFormat="1" applyFont="1" applyBorder="1" applyAlignment="1">
      <alignment horizontal="left" vertical="center"/>
    </xf>
    <xf numFmtId="0" fontId="4" fillId="8" borderId="0" xfId="0" applyFont="1" applyFill="1"/>
    <xf numFmtId="0" fontId="11" fillId="11"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0" fillId="0" borderId="10" xfId="0" applyFont="1" applyBorder="1" applyAlignment="1">
      <alignment vertical="top"/>
    </xf>
    <xf numFmtId="0" fontId="0" fillId="0" borderId="22" xfId="0" applyFont="1" applyBorder="1" applyAlignment="1">
      <alignment vertical="top"/>
    </xf>
    <xf numFmtId="0" fontId="11" fillId="11" borderId="13" xfId="0" applyFont="1" applyFill="1" applyBorder="1" applyAlignment="1">
      <alignment horizontal="center" vertical="center"/>
    </xf>
    <xf numFmtId="0" fontId="0" fillId="0" borderId="23" xfId="0" applyFont="1" applyBorder="1" applyAlignment="1">
      <alignment vertical="top"/>
    </xf>
  </cellXfs>
  <cellStyles count="2">
    <cellStyle name="Normal" xfId="0" builtinId="0"/>
    <cellStyle name="Normal 3" xfId="1"/>
  </cellStyles>
  <dxfs count="67">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ill>
        <patternFill patternType="solid">
          <bgColor rgb="FFFFC000"/>
        </patternFill>
      </fill>
    </dxf>
    <dxf>
      <font>
        <color auto="1"/>
      </font>
    </dxf>
    <dxf>
      <font>
        <color auto="1"/>
      </font>
    </dxf>
    <dxf>
      <font>
        <color auto="1"/>
      </font>
    </dxf>
    <dxf>
      <font>
        <color auto="1"/>
      </font>
    </dxf>
    <dxf>
      <font>
        <color auto="1"/>
      </font>
    </dxf>
    <dxf>
      <font>
        <color auto="1"/>
      </font>
    </dxf>
    <dxf>
      <font>
        <color auto="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strike val="0"/>
      </font>
      <fill>
        <patternFill patternType="none">
          <fgColor indexed="64"/>
          <bgColor auto="1"/>
        </patternFill>
      </fill>
      <border>
        <left style="thin">
          <color auto="1"/>
        </left>
        <right style="thin">
          <color auto="1"/>
        </right>
        <top style="thin">
          <color auto="1"/>
        </top>
        <bottom style="thin">
          <color auto="1"/>
        </bottom>
        <vertical style="thin">
          <color auto="1"/>
        </vertical>
        <horizontal style="thin">
          <color auto="1"/>
        </horizontal>
      </border>
    </dxf>
    <dxf>
      <font>
        <b/>
        <i val="0"/>
        <strike val="0"/>
      </font>
      <fill>
        <patternFill patternType="solid">
          <fgColor theme="4" tint="0.79998168889431442"/>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dxf>
    <dxf>
      <font>
        <b/>
        <i val="0"/>
        <strike val="0"/>
        <color theme="1"/>
      </font>
      <fill>
        <patternFill patternType="none">
          <bgColor auto="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border>
        <left style="double">
          <color auto="1"/>
        </left>
        <top style="thin">
          <color auto="1"/>
        </top>
      </border>
    </dxf>
    <dxf>
      <font>
        <b/>
        <i val="0"/>
        <strike val="0"/>
        <color theme="1"/>
      </font>
      <fill>
        <patternFill patternType="solid">
          <fgColor theme="4" tint="0.79998168889431442"/>
          <bgColor theme="4" tint="0.79998168889431442"/>
        </patternFill>
      </fill>
      <border>
        <top style="double">
          <color auto="1"/>
        </top>
      </border>
    </dxf>
    <dxf>
      <font>
        <b/>
        <i val="0"/>
        <strike val="0"/>
        <color theme="1"/>
      </font>
      <fill>
        <patternFill patternType="solid">
          <fgColor theme="4" tint="0.79998168889431442"/>
          <bgColor theme="4" tint="0.79998168889431442"/>
        </patternFill>
      </fill>
      <border diagonalUp="0" diagonalDown="0">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Luke_01" table="0" count="16">
      <tableStyleElement type="wholeTable" dxfId="66"/>
      <tableStyleElement type="headerRow" dxfId="65"/>
      <tableStyleElement type="totalRow" dxfId="64"/>
      <tableStyleElement type="lastColumn" dxfId="63"/>
      <tableStyleElement type="firstRowStripe" dxfId="62"/>
      <tableStyleElement type="firstColumnStripe" dxfId="61"/>
      <tableStyleElement type="firstSubtotalColumn" dxfId="60"/>
      <tableStyleElement type="firstSubtotalRow" dxfId="59"/>
      <tableStyleElement type="secondSubtotalRow" dxfId="58"/>
      <tableStyleElement type="firstColumnSubheading" dxfId="57"/>
      <tableStyleElement type="secondColumnSubheading" dxfId="56"/>
      <tableStyleElement type="thirdColumnSubheading" dxfId="55"/>
      <tableStyleElement type="firstRowSubheading" dxfId="54"/>
      <tableStyleElement type="secondRowSubheading" dxfId="53"/>
      <tableStyleElement type="pageFieldLabels" dxfId="52"/>
      <tableStyleElement type="pageFieldValues" dxfId="51"/>
    </tableStyle>
  </tableStyles>
  <colors>
    <mruColors>
      <color rgb="FFCCCCFF"/>
      <color rgb="FFFFFF99"/>
      <color rgb="FF0000CC"/>
      <color rgb="FFDDDDDD"/>
      <color rgb="FF800000"/>
      <color rgb="FFFFFFCC"/>
      <color rgb="FF000099"/>
      <color rgb="FFFFCCF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BUDOFF\20BUD\COVID-19\RECEIVED%20from%20Units%20(template%203.0)\COVID-19TrackingTemplate%20(04-24-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BUDOFF\20BUD\COVID-19\RECEIVED%20from%20Units%20(template%203.0)\COVID-19TrackingTemplate%20(04-24-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uke N McHale" refreshedDate="43910.580977314814" createdVersion="6" refreshedVersion="6" minRefreshableVersion="3" recordCount="34">
  <cacheSource type="worksheet">
    <worksheetSource ref="A7:I41" sheet="A. Total Estimated Impact" r:id="rId2"/>
  </cacheSource>
  <cacheFields count="8">
    <cacheField name="2 digit OUC" numFmtId="49">
      <sharedItems count="6">
        <s v="10"/>
        <s v="11"/>
        <s v="12"/>
        <s v="19"/>
        <s v="25"/>
        <s v="34"/>
      </sharedItems>
    </cacheField>
    <cacheField name="Dept. Name" numFmtId="0">
      <sharedItems/>
    </cacheField>
    <cacheField name="Date_x000a_(or period ending)" numFmtId="164">
      <sharedItems containsSemiMixedTypes="0" containsNonDate="0" containsDate="1" containsString="0" minDate="2020-03-20T00:00:00" maxDate="2020-07-01T00:00:00"/>
    </cacheField>
    <cacheField name="Item Description " numFmtId="0">
      <sharedItems/>
    </cacheField>
    <cacheField name="Funding Source" numFmtId="0">
      <sharedItems count="3">
        <s v="Trust Fund (non F&amp;A/C&amp;G)"/>
        <s v="State Appropriated Receipts"/>
        <s v="State Appropriated"/>
      </sharedItems>
    </cacheField>
    <cacheField name="Lost Revenue" numFmtId="165">
      <sharedItems containsString="0" containsBlank="1" containsNumber="1" minValue="0" maxValue="6700000"/>
    </cacheField>
    <cacheField name="Additional Cost" numFmtId="165">
      <sharedItems containsString="0" containsBlank="1" containsNumber="1" containsInteger="1" minValue="-550000" maxValue="227843"/>
    </cacheField>
    <cacheField name="Methodology for cost estimate._x000a_Contingency / mitigation plans / other 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uke N McHale" refreshedDate="43910.819093402781" createdVersion="6" refreshedVersion="6" minRefreshableVersion="3" recordCount="34">
  <cacheSource type="worksheet">
    <worksheetSource ref="A7:I41" sheet="B. Actual Impact To Date" r:id="rId2"/>
  </cacheSource>
  <cacheFields count="9">
    <cacheField name="2 digit OUC" numFmtId="49">
      <sharedItems count="6">
        <s v="11"/>
        <s v="12"/>
        <s v="19"/>
        <s v="25"/>
        <s v="34"/>
        <s v="51"/>
      </sharedItems>
    </cacheField>
    <cacheField name="Dept. Name" numFmtId="0">
      <sharedItems/>
    </cacheField>
    <cacheField name="Date_x000a_(or month  ending)" numFmtId="164">
      <sharedItems containsSemiMixedTypes="0" containsNonDate="0" containsDate="1" containsString="0" minDate="2020-03-03T00:00:00" maxDate="2020-04-18T00:00:00"/>
    </cacheField>
    <cacheField name="Item Description " numFmtId="0">
      <sharedItems/>
    </cacheField>
    <cacheField name="Funding Source" numFmtId="0">
      <sharedItems count="3">
        <s v="Trust Fund (non F&amp;A/C&amp;G)"/>
        <s v="State Appropriated Receipts"/>
        <s v="State Appropriated"/>
      </sharedItems>
    </cacheField>
    <cacheField name="Lost Revenue" numFmtId="165">
      <sharedItems containsString="0" containsBlank="1" containsNumber="1" minValue="0" maxValue="750000"/>
    </cacheField>
    <cacheField name="Additional Cost" numFmtId="165">
      <sharedItems containsString="0" containsBlank="1" containsNumber="1" minValue="14" maxValue="160000"/>
    </cacheField>
    <cacheField name="Cost Savings" numFmtId="165">
      <sharedItems containsNonDate="0" containsString="0" containsBlank="1"/>
    </cacheField>
    <cacheField name="Details on lost revenue / additional cos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x v="0"/>
    <s v="Athletics"/>
    <d v="2020-06-30T00:00:00"/>
    <s v="Baseball Tickets"/>
    <x v="0"/>
    <n v="265600"/>
    <n v="0"/>
    <s v="Refund for remaining games ($204k), loss of single game walk up ticket sales ($53k), and parking ($8.6k) for games scheduled after 3/12/20"/>
  </r>
  <r>
    <x v="0"/>
    <s v="Athletics"/>
    <d v="2020-06-30T00:00:00"/>
    <s v="Softball Tickets"/>
    <x v="0"/>
    <n v="9500"/>
    <n v="0"/>
    <s v="Refund for remaining games ($2k), loss of single game walk up ticket sales ($7.5k)for games scheduled after 3/12/20"/>
  </r>
  <r>
    <x v="0"/>
    <s v="Athletics"/>
    <d v="2020-06-30T00:00:00"/>
    <s v="Video productions for ESPN"/>
    <x v="0"/>
    <n v="91000"/>
    <n v="-74000"/>
    <s v="Revenue  of $91k projected for production of 34 digital streaming game events ($1.5k each) and 4 linear events ($10k each); offset by estimated costs of reduced contracted service for videographers (-$74k)"/>
  </r>
  <r>
    <x v="0"/>
    <s v="Athletics"/>
    <d v="2020-06-30T00:00:00"/>
    <s v="Sanitizing products"/>
    <x v="0"/>
    <m/>
    <n v="4000"/>
    <s v="Additional expenses for sanitizing supplies"/>
  </r>
  <r>
    <x v="0"/>
    <s v="Athletics"/>
    <d v="2020-06-30T00:00:00"/>
    <s v="Canceled event resulting in reduced personnel expenses "/>
    <x v="0"/>
    <m/>
    <n v="-88000"/>
    <s v="Reduced personnel costs (overtime, temp labor) to make up lost revenue"/>
  </r>
  <r>
    <x v="0"/>
    <s v="Athletics"/>
    <d v="2020-06-30T00:00:00"/>
    <s v="Canceled events &amp; recruiting resulting in reduced travel expenses"/>
    <x v="0"/>
    <m/>
    <n v="-550000"/>
    <s v="Remaining sports seasons cancelled and no recruiting allowed will reduce recruiting and travel expenses (Booked flights, hotel rooms, buses, and food expenses.  Flights/buses may be credited rather than refunded)"/>
  </r>
  <r>
    <x v="0"/>
    <s v="Athletics"/>
    <d v="2020-06-30T00:00:00"/>
    <s v="Cancellation of NCAA/ACC Men's Basketball Tournament "/>
    <x v="0"/>
    <m/>
    <m/>
    <s v="Atlantic Coast Conference will provide estimates for lost revenue"/>
  </r>
  <r>
    <x v="1"/>
    <s v="Northeast District-Camden"/>
    <d v="2020-03-31T00:00:00"/>
    <s v="4-H Youth Explore cancellation"/>
    <x v="0"/>
    <n v="105"/>
    <n v="0"/>
    <s v="STEM project learning opportunity for youth.  Cancelled.  No refunds made offer to defer until able to program again."/>
  </r>
  <r>
    <x v="1"/>
    <s v="Northeast District-Currituck"/>
    <d v="2020-04-13T00:00:00"/>
    <s v="EventBrite cancellation"/>
    <x v="0"/>
    <n v="600"/>
    <m/>
    <s v="BBQ Boot camp class was cancelled and refunds issued."/>
  </r>
  <r>
    <x v="1"/>
    <s v="Northeast District-Currituck"/>
    <d v="2020-04-14T00:00:00"/>
    <s v="EventBrite cancellation"/>
    <x v="0"/>
    <n v="600"/>
    <m/>
    <s v="Jam Camp was cancelled ."/>
  </r>
  <r>
    <x v="1"/>
    <s v="Northeast District-Currituck"/>
    <d v="2020-04-16T00:00:00"/>
    <s v="EventBrite cancellation"/>
    <x v="0"/>
    <n v="216"/>
    <m/>
    <s v="Zoo Field Trip was cancelled and refunds issued."/>
  </r>
  <r>
    <x v="1"/>
    <s v="Northeast District-Currituck"/>
    <d v="2020-04-17T00:00:00"/>
    <s v="EventBrite cancellation"/>
    <x v="0"/>
    <n v="100"/>
    <m/>
    <s v="Horse Camp was cancelled and refunds issued."/>
  </r>
  <r>
    <x v="1"/>
    <s v="Northeast District - Pitt"/>
    <d v="2020-03-20T00:00:00"/>
    <s v="Summer camp registrations via EventBrite"/>
    <x v="0"/>
    <n v="4287"/>
    <m/>
    <s v="4-H Summer Camp registrations which may be returned if camps cancelled"/>
  </r>
  <r>
    <x v="1"/>
    <s v="Northeast District - Nash"/>
    <d v="2020-04-16T00:00:00"/>
    <s v="EventBrite cancellation"/>
    <x v="0"/>
    <n v="1280"/>
    <m/>
    <s v="Pesticide safety training cancelled, registrations refunded"/>
  </r>
  <r>
    <x v="2"/>
    <s v="College of Design - Dev &amp; Ext Rel"/>
    <d v="2020-03-20T00:00:00"/>
    <s v="Anticipated revenue for Gala ticket sales"/>
    <x v="0"/>
    <n v="15000"/>
    <m/>
    <s v="I would estimate selling between 80 and 100 individual tickets most at $175 but some at the faculty/staff rate of $85. I would estimate somewhere in the $10,000-15,000 range. "/>
  </r>
  <r>
    <x v="2"/>
    <s v="College of Design - Dev &amp; Ext Rel"/>
    <d v="2020-03-20T00:00:00"/>
    <s v="Anticipated revenue for Art2Wear"/>
    <x v="0"/>
    <n v="15870"/>
    <m/>
    <s v="Revenue lost: $8000 sponsorships, $15,870 in ticket sales (based on 2019)"/>
  </r>
  <r>
    <x v="3"/>
    <s v="Veterinary Teaching Hospital"/>
    <d v="2020-06-30T00:00:00"/>
    <s v="Reduced Operations of Veterinary Teaching Hospital"/>
    <x v="1"/>
    <n v="6700000"/>
    <n v="174000"/>
    <s v="Due to impact of COVID-19 operational changes, caseload for March is estimated to decrease by 45%, and April - June to drop by 75% as we move to only providing ER and Urgent Care cases.  Additional cost is calculated by estimated increase in protective equipment offset by reduced variable operating supplies due to reduced caseload."/>
  </r>
  <r>
    <x v="3"/>
    <s v="Dean's Office - Cont. ED"/>
    <d v="2020-06-30T00:00:00"/>
    <s v="Course cancellations/loss of pre-collected receipts"/>
    <x v="0"/>
    <n v="1357.5"/>
    <n v="531"/>
    <s v="Actual information for course"/>
  </r>
  <r>
    <x v="3"/>
    <s v="Dean's Office - Cont. ED"/>
    <d v="2020-06-30T00:00:00"/>
    <s v="Course cancellations/loss of pre-collected receipts"/>
    <x v="1"/>
    <n v="4837.5"/>
    <m/>
    <s v="Actual information for course"/>
  </r>
  <r>
    <x v="3"/>
    <s v="Dean's Office  "/>
    <d v="2020-06-30T00:00:00"/>
    <s v="Sanitizer and assoicated products"/>
    <x v="2"/>
    <m/>
    <n v="5000"/>
    <s v="Estimate based on expectation of virus spreadin"/>
  </r>
  <r>
    <x v="3"/>
    <s v="Population Health &amp; Pathobiology"/>
    <d v="2020-06-30T00:00:00"/>
    <s v="Sanitizer and assoicated products"/>
    <x v="1"/>
    <m/>
    <n v="750"/>
    <s v="Additional Sanitation Supplies - Estimate"/>
  </r>
  <r>
    <x v="3"/>
    <s v="Population Health &amp; Pathobiology"/>
    <d v="2020-06-30T00:00:00"/>
    <s v="Travel Cancellations"/>
    <x v="2"/>
    <m/>
    <n v="10000"/>
    <s v="Non-refundable conference fees, flight change/cancellation fees - estimate"/>
  </r>
  <r>
    <x v="3"/>
    <s v="Population Health &amp; Pathobiology"/>
    <d v="2020-06-30T00:00:00"/>
    <s v="Temporary Employees / Overtime"/>
    <x v="2"/>
    <m/>
    <n v="2500"/>
    <s v="Limited onsite staff and fill in help for anticipated absences"/>
  </r>
  <r>
    <x v="4"/>
    <s v="Libraries"/>
    <d v="2020-03-31T00:00:00"/>
    <s v="March Supplies"/>
    <x v="2"/>
    <n v="0"/>
    <n v="3500"/>
    <s v="Supplies to sanitize/disinfect tech lending equipment and clean technology (keyboards, computing, etc.) in public library spaces"/>
  </r>
  <r>
    <x v="4"/>
    <s v="Libraries"/>
    <d v="2020-03-31T00:00:00"/>
    <s v="Headsets"/>
    <x v="2"/>
    <m/>
    <n v="500"/>
    <s v="Headsets to facilitate teleworking (Zoom meetings)"/>
  </r>
  <r>
    <x v="4"/>
    <s v="Libraries"/>
    <d v="2020-03-31T00:00:00"/>
    <s v="Laptop peripherals"/>
    <x v="2"/>
    <m/>
    <n v="750"/>
    <s v="Computing peripherals to facilitate teleworking"/>
  </r>
  <r>
    <x v="4"/>
    <s v="Libraries"/>
    <d v="2020-03-31T00:00:00"/>
    <s v="Computers, webcams, headsets"/>
    <x v="2"/>
    <m/>
    <n v="227843"/>
    <s v="OIT is procuring new laptops, headsets and webcams for faculty to transition to online course delivery. The Libraries will receive the funding to cover these expenses and OIT will JV the expense to the Libraries before year-end. "/>
  </r>
  <r>
    <x v="4"/>
    <s v="Libraries"/>
    <d v="2020-04-30T00:00:00"/>
    <s v="April Supplies"/>
    <x v="2"/>
    <m/>
    <n v="3500"/>
    <s v="Supplies to sanitize/disinfect tech lending equipment and clean technology (keyboards, computing, etc.) in public library spaces"/>
  </r>
  <r>
    <x v="4"/>
    <s v="Libraries"/>
    <d v="2020-05-31T00:00:00"/>
    <s v="May Supplies"/>
    <x v="2"/>
    <m/>
    <n v="3500"/>
    <s v="Supplies to sanitize/disinfect tech lending equipment and clean technology (keyboards, computing, etc.) in public library spaces"/>
  </r>
  <r>
    <x v="4"/>
    <s v="Libraries"/>
    <d v="2020-06-30T00:00:00"/>
    <s v="June Supplies"/>
    <x v="2"/>
    <m/>
    <n v="3500"/>
    <s v="Supplies to sanitize/disinfect tech lending equipment and clean technology (keyboards, computing, etc.) in public library spaces"/>
  </r>
  <r>
    <x v="4"/>
    <s v="Libraries"/>
    <d v="2020-06-30T00:00:00"/>
    <s v="Suspension of Library Fines"/>
    <x v="1"/>
    <n v="10000"/>
    <n v="0"/>
    <s v="The Libraries is suspending library fines during the outbreak as we focus on long-term lending to meet student needs"/>
  </r>
  <r>
    <x v="5"/>
    <s v="Shelton Leadership Center"/>
    <d v="2020-03-31T00:00:00"/>
    <s v="Program instruction for VetMed Dept"/>
    <x v="0"/>
    <n v="3500"/>
    <m/>
    <s v="Program has been cancelled. Maybe reschedule."/>
  </r>
  <r>
    <x v="5"/>
    <s v="Shelton Leadership Center"/>
    <d v="2020-06-30T00:00:00"/>
    <s v="Shelton Leadership Camps"/>
    <x v="0"/>
    <n v="90000"/>
    <m/>
    <m/>
  </r>
  <r>
    <x v="5"/>
    <s v="Shelton Leadership Center"/>
    <d v="2020-03-31T00:00:00"/>
    <s v="Laptop Computers for teleworking"/>
    <x v="0"/>
    <n v="6400"/>
    <m/>
    <m/>
  </r>
</pivotCacheRecords>
</file>

<file path=xl/pivotCache/pivotCacheRecords2.xml><?xml version="1.0" encoding="utf-8"?>
<pivotCacheRecords xmlns="http://schemas.openxmlformats.org/spreadsheetml/2006/main" xmlns:r="http://schemas.openxmlformats.org/officeDocument/2006/relationships" count="34">
  <r>
    <x v="0"/>
    <s v="Northeast District-Camden"/>
    <d v="2020-03-31T00:00:00"/>
    <s v="4-H Youth Explore cancellation"/>
    <x v="0"/>
    <n v="105"/>
    <m/>
    <m/>
    <s v="STEM project learning opportunity for youth.  Cancelled.  No refunds made offer to defer until able to program again."/>
  </r>
  <r>
    <x v="0"/>
    <s v="Northeast District-Currituck"/>
    <d v="2020-04-13T00:00:00"/>
    <s v="Eventbrite - BBQ Boot Camp"/>
    <x v="0"/>
    <n v="90"/>
    <m/>
    <m/>
    <s v="BBQ Boot camp class was cancelled and refunds issued."/>
  </r>
  <r>
    <x v="0"/>
    <s v="Northeast District-Currituck"/>
    <d v="2020-04-16T00:00:00"/>
    <s v="Eventbrite-Zoo Trip"/>
    <x v="0"/>
    <n v="54"/>
    <m/>
    <m/>
    <s v="Zoo Field Trip was cancelled and refunds issued."/>
  </r>
  <r>
    <x v="0"/>
    <s v="Northeast District-Currituck"/>
    <d v="2020-04-17T00:00:00"/>
    <s v="Eventbrite-Horse Camp"/>
    <x v="0"/>
    <n v="90"/>
    <m/>
    <m/>
    <s v="Horse Camp was cancelled and refunds issued."/>
  </r>
  <r>
    <x v="0"/>
    <s v="Northeast District - Pitt"/>
    <d v="2020-03-31T00:00:00"/>
    <s v="EventBrite cancellation"/>
    <x v="0"/>
    <n v="100"/>
    <m/>
    <m/>
    <s v="4-H Market garden project cancelled and refunds made."/>
  </r>
  <r>
    <x v="0"/>
    <s v="Northeast District - Nash"/>
    <d v="2020-04-16T00:00:00"/>
    <s v="EventBrite cancellation"/>
    <x v="0"/>
    <n v="774"/>
    <m/>
    <m/>
    <s v="EventBrite refund issued for cancelled training"/>
  </r>
  <r>
    <x v="1"/>
    <s v="College of Design - Dev &amp; Ext Rel"/>
    <d v="2020-03-20T00:00:00"/>
    <s v="Invitations for Gala"/>
    <x v="0"/>
    <n v="1374.51"/>
    <m/>
    <m/>
    <m/>
  </r>
  <r>
    <x v="1"/>
    <s v="College of Design - Dev &amp; Ext Rel"/>
    <d v="2020-03-20T00:00:00"/>
    <s v="Art2Wear Save the date cards and catalogs"/>
    <x v="0"/>
    <n v="1381"/>
    <m/>
    <m/>
    <m/>
  </r>
  <r>
    <x v="2"/>
    <s v="Veterinary Teaching Hospital"/>
    <d v="2020-03-31T00:00:00"/>
    <s v="Reduced Operations; Safety steps "/>
    <x v="1"/>
    <n v="750000"/>
    <n v="160000"/>
    <m/>
    <s v="Effective 3/16/20, NCSU Veterinary Teaching Hospital went to Emergency Services Only, reducing caseload by 70% (translates to a monthly reduction of 45%).  Our net loss through the month of March is projected to be $750K due to maintaining limited operations in order to limit exposure to the COVID-19 virus.  We have experienced higher medical supply costs (masks, gloves, scrubs, etc) due to vendor supply issue.  To maintain level of needed hospital supplies, we were faced with higher prices due to global demand and higher rates charged by non-contract vendors."/>
  </r>
  <r>
    <x v="2"/>
    <s v="Dean's Office - Cont. ED"/>
    <d v="2020-03-31T00:00:00"/>
    <s v="Prepaid airfare for a speaker &amp; class cancelled"/>
    <x v="0"/>
    <n v="1357.5"/>
    <n v="530.66"/>
    <m/>
    <s v="Zebrafish Symposium Cancelled"/>
  </r>
  <r>
    <x v="2"/>
    <s v="Dean's Office  "/>
    <d v="2020-03-31T00:00:00"/>
    <s v="Sanitizer and associated products"/>
    <x v="1"/>
    <n v="0"/>
    <n v="2336.71"/>
    <m/>
    <s v="Purchase of sanitizers, dispensers, and associated items to protect from spread of COVID-19 virus"/>
  </r>
  <r>
    <x v="2"/>
    <s v="Population Health &amp; Pathobiology"/>
    <d v="2020-03-31T00:00:00"/>
    <s v="Sanitation Supplies"/>
    <x v="0"/>
    <m/>
    <n v="14"/>
    <m/>
    <s v="Lab Sanitation Supply"/>
  </r>
  <r>
    <x v="2"/>
    <s v="Department of Clinical Sciences"/>
    <d v="2020-03-31T00:00:00"/>
    <s v="Airfare and ticket change costs"/>
    <x v="0"/>
    <m/>
    <n v="1163"/>
    <m/>
    <s v="Lost airfare due to cancelled conference; ticket change fees; cancelled candidate interviews"/>
  </r>
  <r>
    <x v="3"/>
    <s v="Libraries"/>
    <d v="2020-03-03T00:00:00"/>
    <s v="Supplies"/>
    <x v="2"/>
    <n v="0"/>
    <n v="100"/>
    <m/>
    <s v="Supplies to sanitize/disinfect tech lending equipment and clean technology (keyboards, computing, etc.) in public library spaces"/>
  </r>
  <r>
    <x v="3"/>
    <s v="Libraries"/>
    <d v="2020-03-04T00:00:00"/>
    <s v="Supplies"/>
    <x v="2"/>
    <n v="0"/>
    <n v="128.5"/>
    <m/>
    <s v="Supplies to sanitize/disinfect tech lending equipment and clean technology (keyboards, computing, etc.) in public library spaces"/>
  </r>
  <r>
    <x v="3"/>
    <s v="Libraries"/>
    <d v="2020-03-04T00:00:00"/>
    <s v="Supplies"/>
    <x v="2"/>
    <n v="0"/>
    <n v="35.300000000000011"/>
    <m/>
    <s v="Supplies to sanitize/disinfect tech lending equipment and clean technology (keyboards, computing, etc.) in public library spaces"/>
  </r>
  <r>
    <x v="3"/>
    <s v="Libraries"/>
    <d v="2020-03-05T00:00:00"/>
    <s v="Supplies"/>
    <x v="2"/>
    <n v="0"/>
    <n v="213"/>
    <m/>
    <s v="Supplies to sanitize/disinfect tech lending equipment and clean technology (keyboards, computing, etc.) in public library spaces"/>
  </r>
  <r>
    <x v="3"/>
    <s v="Libraries"/>
    <d v="2020-03-06T00:00:00"/>
    <s v="Supplies"/>
    <x v="2"/>
    <n v="0"/>
    <n v="166"/>
    <m/>
    <s v="Supplies to sanitize/disinfect tech lending equipment and clean technology (keyboards, computing, etc.) in public library spaces"/>
  </r>
  <r>
    <x v="3"/>
    <s v="Libraries"/>
    <d v="2020-03-10T00:00:00"/>
    <s v="Supplies"/>
    <x v="2"/>
    <n v="0"/>
    <n v="372"/>
    <m/>
    <s v="Supplies to sanitize/disinfect tech lending equipment and clean technology (keyboards, computing, etc.) in public library spaces"/>
  </r>
  <r>
    <x v="3"/>
    <s v="Libraries"/>
    <d v="2020-03-13T00:00:00"/>
    <s v="Supplies"/>
    <x v="2"/>
    <n v="0"/>
    <n v="449"/>
    <m/>
    <s v="Supplies to sanitize/disinfect tech lending equipment and clean technology (keyboards, computing, etc.) in public library spaces"/>
  </r>
  <r>
    <x v="3"/>
    <s v="Libraries"/>
    <d v="2020-03-13T00:00:00"/>
    <s v="Supplies"/>
    <x v="2"/>
    <n v="0"/>
    <n v="366"/>
    <m/>
    <s v="Supplies to sanitize/disinfect tech lending equipment and clean technology (keyboards, computing, etc.) in public library spaces"/>
  </r>
  <r>
    <x v="3"/>
    <s v="Libraries"/>
    <d v="2020-03-13T00:00:00"/>
    <s v="Supplies"/>
    <x v="2"/>
    <n v="0"/>
    <n v="807"/>
    <m/>
    <s v="Supplies to sanitize/disinfect tech lending equipment and clean technology (keyboards, computing, etc.) in public library spaces"/>
  </r>
  <r>
    <x v="3"/>
    <s v="Libraries"/>
    <d v="2020-03-18T00:00:00"/>
    <s v="Ethernet Adapters"/>
    <x v="2"/>
    <m/>
    <n v="551"/>
    <m/>
    <s v="Ethernet adapters for staff to work offsite"/>
  </r>
  <r>
    <x v="3"/>
    <s v="Libraries"/>
    <d v="2020-03-18T00:00:00"/>
    <s v="Supplies"/>
    <x v="2"/>
    <m/>
    <n v="799.02"/>
    <m/>
    <s v="Supplies to sanitize/disinfect tech lending equipment and clean technology (keyboards, computing, etc.) in public library spaces"/>
  </r>
  <r>
    <x v="4"/>
    <s v="Shelton Scholars"/>
    <d v="2020-03-31T00:00:00"/>
    <s v="Printed notebooks for cancelled event"/>
    <x v="0"/>
    <n v="1312.5"/>
    <m/>
    <m/>
    <s v="Items printed and not used."/>
  </r>
  <r>
    <x v="4"/>
    <s v="Chancellor's Leadership Development"/>
    <d v="2020-03-31T00:00:00"/>
    <s v="Airline ticket change for returning from "/>
    <x v="2"/>
    <n v="2884"/>
    <m/>
    <m/>
    <s v="Paid for ticket change to return "/>
  </r>
  <r>
    <x v="4"/>
    <s v="Shelton Leadership Center"/>
    <d v="2020-03-31T00:00:00"/>
    <s v="Program instruction for VetMed Dept"/>
    <x v="0"/>
    <n v="3500"/>
    <m/>
    <m/>
    <s v="Program has been cancelled. Maybe reschedule."/>
  </r>
  <r>
    <x v="5"/>
    <s v="Office Of Information Technology"/>
    <d v="2020-03-16T00:00:00"/>
    <s v="LOGMEIN RESCUE CONCUR"/>
    <x v="2"/>
    <m/>
    <n v="61000"/>
    <m/>
    <s v="COVID-19 related expense for the Managed Desktop team. LogMeIn Rescue allows Managed Desktop staff to provide remote IT support to their customers. MP Requistion #0000711384 Project #221736"/>
  </r>
  <r>
    <x v="5"/>
    <s v="Office Of Information Technology"/>
    <d v="2020-03-11T00:00:00"/>
    <s v="50ea Dell Laptops and Laptop Sleeve Cases"/>
    <x v="2"/>
    <m/>
    <n v="41614.699999999997"/>
    <m/>
    <s v="COVID-19 related expense for Faculty Support equipment.  This will provide additional equipment for Faculty to teach courses online. MP Requisition #000710584 Project # 221708  Provost Office is providing funding.  This order may get cancelled.  Shipment has been delayed, so Requisition #000711415  below was entered in hopes that we could receive sooner."/>
  </r>
  <r>
    <x v="5"/>
    <s v="Office Of Information Technology"/>
    <d v="2020-03-11T00:00:00"/>
    <s v="500ea Logitech Webcams and Logitech Headsets"/>
    <x v="2"/>
    <m/>
    <n v="47290"/>
    <m/>
    <s v="COVID-19 related expense for Faculty Support equipment.  This will provide additional equipment for Faculty to teach courses online. MP Requisition #000710659 Project # 221708  Provost Office is providing Funding"/>
  </r>
  <r>
    <x v="5"/>
    <s v="Office Of Information Technology"/>
    <d v="2020-03-11T00:00:00"/>
    <s v="30ea MacBook Pros, 20ea MacBook Airs, AppleCare"/>
    <x v="2"/>
    <m/>
    <n v="90300"/>
    <m/>
    <s v="COVID-19 related expense for Faculty Support equipment.  This will provide additional equipment for Faculty to teach courses online. MP Requisition #000710661 Project # 221708  Provost Office is providing funding"/>
  </r>
  <r>
    <x v="5"/>
    <s v="Office Of Information Technology"/>
    <d v="2020-03-11T00:00:00"/>
    <s v="200ea USB Document Cameras"/>
    <x v="2"/>
    <m/>
    <n v="30754"/>
    <m/>
    <s v="COVID-19 related expense for Faculty Support equipment.  This will provide additional equipment for Faculty to teach courses online. MP Requisition #000710664 Project # 221708  Provost Office is providing funding"/>
  </r>
  <r>
    <x v="5"/>
    <s v="Office Of Information Technology"/>
    <d v="2020-03-13T00:00:00"/>
    <s v="50ea Lenovo ThinkPads"/>
    <x v="2"/>
    <m/>
    <n v="61433"/>
    <m/>
    <s v="COVID-19 related expense for Faculty Support equipment.  This will provide additional equipment for Faculty to teach courses online. MP Requisition #000711415 Project # 221708  Provost Office is providing funding"/>
  </r>
  <r>
    <x v="5"/>
    <s v="Office Of Information Technology"/>
    <d v="2020-03-13T00:00:00"/>
    <s v="100ea USB-C Adapters"/>
    <x v="2"/>
    <m/>
    <n v="720"/>
    <m/>
    <s v="COVID-19 related expense for Faculty Support equipment.  This will provide additional equipment for Faculty to teach courses online. MP Requisition #000711418 Project # 221708  Provost Office is proving fund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B6:E16" firstHeaderRow="0" firstDataRow="1" firstDataCol="2"/>
  <pivotFields count="8">
    <pivotField axis="axisRow" compact="0" outline="0" showAll="0" defaultSubtotal="0">
      <items count="6">
        <item x="0"/>
        <item x="1"/>
        <item x="2"/>
        <item x="4"/>
        <item x="5"/>
        <item x="3"/>
      </items>
    </pivotField>
    <pivotField compact="0" outline="0" showAll="0" defaultSubtotal="0"/>
    <pivotField compact="0" numFmtId="164" outline="0" showAll="0" defaultSubtotal="0"/>
    <pivotField compact="0" outline="0" showAll="0" defaultSubtotal="0"/>
    <pivotField axis="axisRow" compact="0" outline="0" showAll="0" defaultSubtotal="0">
      <items count="3">
        <item x="2"/>
        <item x="1"/>
        <item x="0"/>
      </items>
    </pivotField>
    <pivotField dataField="1" compact="0" outline="0" showAll="0" defaultSubtotal="0"/>
    <pivotField dataField="1" compact="0" outline="0" showAll="0" defaultSubtotal="0"/>
    <pivotField compact="0" outline="0" showAll="0" defaultSubtotal="0"/>
  </pivotFields>
  <rowFields count="2">
    <field x="0"/>
    <field x="4"/>
  </rowFields>
  <rowItems count="10">
    <i>
      <x/>
      <x v="2"/>
    </i>
    <i>
      <x v="1"/>
      <x v="2"/>
    </i>
    <i>
      <x v="2"/>
      <x v="2"/>
    </i>
    <i>
      <x v="3"/>
      <x/>
    </i>
    <i r="1">
      <x v="1"/>
    </i>
    <i>
      <x v="4"/>
      <x v="2"/>
    </i>
    <i>
      <x v="5"/>
      <x/>
    </i>
    <i r="1">
      <x v="1"/>
    </i>
    <i r="1">
      <x v="2"/>
    </i>
    <i t="grand">
      <x/>
    </i>
  </rowItems>
  <colFields count="1">
    <field x="-2"/>
  </colFields>
  <colItems count="2">
    <i>
      <x/>
    </i>
    <i i="1">
      <x v="1"/>
    </i>
  </colItems>
  <dataFields count="2">
    <dataField name="Sum of Lost Revenue" fld="5" baseField="0" baseItem="3" numFmtId="6"/>
    <dataField name="Sum of Additional Cost" fld="6" baseField="0" baseItem="3" numFmtId="6"/>
  </dataFields>
  <formats count="30">
    <format dxfId="29">
      <pivotArea field="4" type="button" dataOnly="0" labelOnly="1" outline="0" axis="axisRow" fieldPosition="1"/>
    </format>
    <format dxfId="28">
      <pivotArea dataOnly="0" labelOnly="1" grandRow="1" outline="0" fieldPosition="0"/>
    </format>
    <format dxfId="27">
      <pivotArea dataOnly="0" labelOnly="1" outline="0" fieldPosition="0">
        <references count="2">
          <reference field="0" count="1" selected="0">
            <x v="1"/>
          </reference>
          <reference field="4" count="1">
            <x v="2"/>
          </reference>
        </references>
      </pivotArea>
    </format>
    <format dxfId="26">
      <pivotArea dataOnly="0" labelOnly="1" outline="0" fieldPosition="0">
        <references count="2">
          <reference field="0" count="1" selected="0">
            <x v="3"/>
          </reference>
          <reference field="4" count="2">
            <x v="0"/>
            <x v="1"/>
          </reference>
        </references>
      </pivotArea>
    </format>
    <format dxfId="25">
      <pivotArea field="4" type="button" dataOnly="0" labelOnly="1" outline="0" axis="axisRow" fieldPosition="1"/>
    </format>
    <format dxfId="24">
      <pivotArea dataOnly="0" labelOnly="1" grandRow="1" outline="0" fieldPosition="0"/>
    </format>
    <format dxfId="23">
      <pivotArea dataOnly="0" labelOnly="1" outline="0" fieldPosition="0">
        <references count="2">
          <reference field="0" count="1" selected="0">
            <x v="0"/>
          </reference>
          <reference field="4" count="1">
            <x v="2"/>
          </reference>
        </references>
      </pivotArea>
    </format>
    <format dxfId="22">
      <pivotArea dataOnly="0" labelOnly="1" outline="0" fieldPosition="0">
        <references count="2">
          <reference field="0" count="1" selected="0">
            <x v="1"/>
          </reference>
          <reference field="4" count="1">
            <x v="2"/>
          </reference>
        </references>
      </pivotArea>
    </format>
    <format dxfId="21">
      <pivotArea dataOnly="0" labelOnly="1" outline="0" fieldPosition="0">
        <references count="2">
          <reference field="0" count="1" selected="0">
            <x v="2"/>
          </reference>
          <reference field="4" count="1">
            <x v="2"/>
          </reference>
        </references>
      </pivotArea>
    </format>
    <format dxfId="20">
      <pivotArea dataOnly="0" labelOnly="1" outline="0" fieldPosition="0">
        <references count="2">
          <reference field="0" count="1" selected="0">
            <x v="3"/>
          </reference>
          <reference field="4" count="2">
            <x v="0"/>
            <x v="1"/>
          </reference>
        </references>
      </pivotArea>
    </format>
    <format dxfId="19">
      <pivotArea dataOnly="0" labelOnly="1" outline="0" fieldPosition="0">
        <references count="2">
          <reference field="0" count="1" selected="0">
            <x v="4"/>
          </reference>
          <reference field="4" count="1">
            <x v="2"/>
          </reference>
        </references>
      </pivotArea>
    </format>
    <format dxfId="18">
      <pivotArea field="4" type="button" dataOnly="0" labelOnly="1" outline="0" axis="axisRow" fieldPosition="1"/>
    </format>
    <format dxfId="17">
      <pivotArea dataOnly="0" labelOnly="1" grandRow="1" outline="0" fieldPosition="0"/>
    </format>
    <format dxfId="16">
      <pivotArea dataOnly="0" labelOnly="1" outline="0" fieldPosition="0">
        <references count="2">
          <reference field="0" count="1" selected="0">
            <x v="0"/>
          </reference>
          <reference field="4" count="1">
            <x v="2"/>
          </reference>
        </references>
      </pivotArea>
    </format>
    <format dxfId="15">
      <pivotArea dataOnly="0" labelOnly="1" outline="0" fieldPosition="0">
        <references count="2">
          <reference field="0" count="1" selected="0">
            <x v="1"/>
          </reference>
          <reference field="4" count="1">
            <x v="2"/>
          </reference>
        </references>
      </pivotArea>
    </format>
    <format dxfId="14">
      <pivotArea dataOnly="0" labelOnly="1" outline="0" fieldPosition="0">
        <references count="2">
          <reference field="0" count="1" selected="0">
            <x v="2"/>
          </reference>
          <reference field="4" count="1">
            <x v="2"/>
          </reference>
        </references>
      </pivotArea>
    </format>
    <format dxfId="13">
      <pivotArea dataOnly="0" labelOnly="1" outline="0" fieldPosition="0">
        <references count="2">
          <reference field="0" count="1" selected="0">
            <x v="3"/>
          </reference>
          <reference field="4" count="2">
            <x v="0"/>
            <x v="1"/>
          </reference>
        </references>
      </pivotArea>
    </format>
    <format dxfId="12">
      <pivotArea dataOnly="0" labelOnly="1" outline="0" fieldPosition="0">
        <references count="2">
          <reference field="0" count="1" selected="0">
            <x v="4"/>
          </reference>
          <reference field="4" count="1">
            <x v="2"/>
          </reference>
        </references>
      </pivotArea>
    </format>
    <format dxfId="11">
      <pivotArea dataOnly="0" labelOnly="1" outline="0" fieldPosition="0">
        <references count="2">
          <reference field="0" count="1" selected="0">
            <x v="5"/>
          </reference>
          <reference field="4" count="0"/>
        </references>
      </pivotArea>
    </format>
    <format dxfId="10">
      <pivotArea field="4" type="button" dataOnly="0" labelOnly="1" outline="0" axis="axisRow" fieldPosition="1"/>
    </format>
    <format dxfId="9">
      <pivotArea dataOnly="0" labelOnly="1" grandRow="1" outline="0" fieldPosition="0"/>
    </format>
    <format dxfId="8">
      <pivotArea dataOnly="0" labelOnly="1" outline="0" fieldPosition="0">
        <references count="2">
          <reference field="0" count="1" selected="0">
            <x v="0"/>
          </reference>
          <reference field="4" count="1">
            <x v="2"/>
          </reference>
        </references>
      </pivotArea>
    </format>
    <format dxfId="7">
      <pivotArea dataOnly="0" labelOnly="1" outline="0" fieldPosition="0">
        <references count="2">
          <reference field="0" count="1" selected="0">
            <x v="1"/>
          </reference>
          <reference field="4" count="1">
            <x v="2"/>
          </reference>
        </references>
      </pivotArea>
    </format>
    <format dxfId="6">
      <pivotArea dataOnly="0" labelOnly="1" outline="0" fieldPosition="0">
        <references count="2">
          <reference field="0" count="1" selected="0">
            <x v="2"/>
          </reference>
          <reference field="4" count="1">
            <x v="2"/>
          </reference>
        </references>
      </pivotArea>
    </format>
    <format dxfId="5">
      <pivotArea dataOnly="0" labelOnly="1" outline="0" fieldPosition="0">
        <references count="2">
          <reference field="0" count="1" selected="0">
            <x v="3"/>
          </reference>
          <reference field="4" count="2">
            <x v="0"/>
            <x v="1"/>
          </reference>
        </references>
      </pivotArea>
    </format>
    <format dxfId="4">
      <pivotArea dataOnly="0" labelOnly="1" outline="0" fieldPosition="0">
        <references count="2">
          <reference field="0" count="1" selected="0">
            <x v="4"/>
          </reference>
          <reference field="4" count="1">
            <x v="2"/>
          </reference>
        </references>
      </pivotArea>
    </format>
    <format dxfId="3">
      <pivotArea dataOnly="0" labelOnly="1" outline="0" fieldPosition="0">
        <references count="2">
          <reference field="0" count="1" selected="0">
            <x v="5"/>
          </reference>
          <reference field="4" count="0"/>
        </references>
      </pivotArea>
    </format>
    <format dxfId="2">
      <pivotArea field="0" type="button" dataOnly="0" labelOnly="1" outline="0" axis="axisRow" fieldPosition="0"/>
    </format>
    <format dxfId="1">
      <pivotArea dataOnly="0" labelOnly="1" outline="0"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6:K15" firstHeaderRow="0" firstDataRow="1" firstDataCol="2"/>
  <pivotFields count="9">
    <pivotField axis="axisRow" compact="0" outline="0" showAll="0" defaultSubtotal="0">
      <items count="6">
        <item x="0"/>
        <item x="1"/>
        <item x="3"/>
        <item x="4"/>
        <item x="5"/>
        <item x="2"/>
      </items>
    </pivotField>
    <pivotField compact="0" outline="0" showAll="0" defaultSubtotal="0"/>
    <pivotField compact="0" numFmtId="164" outline="0" showAll="0" defaultSubtotal="0"/>
    <pivotField compact="0" outline="0" showAll="0" defaultSubtotal="0"/>
    <pivotField axis="axisRow" compact="0" outline="0" showAll="0" defaultSubtotal="0">
      <items count="3">
        <item x="2"/>
        <item x="0"/>
        <item x="1"/>
      </items>
    </pivotField>
    <pivotField dataField="1" compact="0" outline="0" showAll="0" defaultSubtotal="0"/>
    <pivotField dataField="1" compact="0" outline="0" showAll="0" defaultSubtotal="0"/>
    <pivotField compact="0" outline="0" showAll="0" defaultSubtotal="0"/>
    <pivotField compact="0" outline="0" showAll="0" defaultSubtotal="0"/>
  </pivotFields>
  <rowFields count="2">
    <field x="0"/>
    <field x="4"/>
  </rowFields>
  <rowItems count="9">
    <i>
      <x/>
      <x v="1"/>
    </i>
    <i>
      <x v="1"/>
      <x v="1"/>
    </i>
    <i>
      <x v="2"/>
      <x/>
    </i>
    <i>
      <x v="3"/>
      <x/>
    </i>
    <i r="1">
      <x v="1"/>
    </i>
    <i>
      <x v="4"/>
      <x/>
    </i>
    <i>
      <x v="5"/>
      <x v="1"/>
    </i>
    <i r="1">
      <x v="2"/>
    </i>
    <i t="grand">
      <x/>
    </i>
  </rowItems>
  <colFields count="1">
    <field x="-2"/>
  </colFields>
  <colItems count="2">
    <i>
      <x/>
    </i>
    <i i="1">
      <x v="1"/>
    </i>
  </colItems>
  <dataFields count="2">
    <dataField name="Sum of Lost Revenue" fld="5" baseField="0" baseItem="0" numFmtId="6"/>
    <dataField name="Sum of Additional Cost" fld="6" baseField="0" baseItem="2" numFmtId="6"/>
  </dataFields>
  <formats count="21">
    <format dxfId="50">
      <pivotArea field="4" type="button" dataOnly="0" labelOnly="1" outline="0" axis="axisRow" fieldPosition="1"/>
    </format>
    <format dxfId="49">
      <pivotArea dataOnly="0" labelOnly="1" grandRow="1" outline="0" fieldPosition="0"/>
    </format>
    <format dxfId="48">
      <pivotArea dataOnly="0" labelOnly="1" outline="0" fieldPosition="0">
        <references count="2">
          <reference field="0" count="1" selected="0">
            <x v="0"/>
          </reference>
          <reference field="4" count="1">
            <x v="1"/>
          </reference>
        </references>
      </pivotArea>
    </format>
    <format dxfId="47">
      <pivotArea dataOnly="0" labelOnly="1" outline="0" fieldPosition="0">
        <references count="2">
          <reference field="0" count="1" selected="0">
            <x v="2"/>
          </reference>
          <reference field="4" count="1">
            <x v="0"/>
          </reference>
        </references>
      </pivotArea>
    </format>
    <format dxfId="46">
      <pivotArea dataOnly="0" labelOnly="1" outline="0" fieldPosition="0">
        <references count="2">
          <reference field="0" count="1" selected="0">
            <x v="3"/>
          </reference>
          <reference field="4" count="1">
            <x v="0"/>
          </reference>
        </references>
      </pivotArea>
    </format>
    <format dxfId="45">
      <pivotArea dataOnly="0" labelOnly="1" outline="0" fieldPosition="0">
        <references count="2">
          <reference field="0" count="1" selected="0">
            <x v="4"/>
          </reference>
          <reference field="4" count="1">
            <x v="0"/>
          </reference>
        </references>
      </pivotArea>
    </format>
    <format dxfId="44">
      <pivotArea field="4" type="button" dataOnly="0" labelOnly="1" outline="0" axis="axisRow" fieldPosition="1"/>
    </format>
    <format dxfId="43">
      <pivotArea dataOnly="0" labelOnly="1" grandRow="1" outline="0" fieldPosition="0"/>
    </format>
    <format dxfId="42">
      <pivotArea dataOnly="0" labelOnly="1" outline="0" fieldPosition="0">
        <references count="2">
          <reference field="0" count="1" selected="0">
            <x v="0"/>
          </reference>
          <reference field="4" count="1">
            <x v="1"/>
          </reference>
        </references>
      </pivotArea>
    </format>
    <format dxfId="41">
      <pivotArea dataOnly="0" labelOnly="1" outline="0" fieldPosition="0">
        <references count="2">
          <reference field="0" count="1" selected="0">
            <x v="1"/>
          </reference>
          <reference field="4" count="1">
            <x v="1"/>
          </reference>
        </references>
      </pivotArea>
    </format>
    <format dxfId="40">
      <pivotArea dataOnly="0" labelOnly="1" outline="0" fieldPosition="0">
        <references count="2">
          <reference field="0" count="1" selected="0">
            <x v="2"/>
          </reference>
          <reference field="4" count="1">
            <x v="0"/>
          </reference>
        </references>
      </pivotArea>
    </format>
    <format dxfId="39">
      <pivotArea dataOnly="0" labelOnly="1" outline="0" fieldPosition="0">
        <references count="2">
          <reference field="0" count="1" selected="0">
            <x v="3"/>
          </reference>
          <reference field="4" count="0"/>
        </references>
      </pivotArea>
    </format>
    <format dxfId="38">
      <pivotArea dataOnly="0" labelOnly="1" outline="0" fieldPosition="0">
        <references count="2">
          <reference field="0" count="1" selected="0">
            <x v="4"/>
          </reference>
          <reference field="4" count="1">
            <x v="0"/>
          </reference>
        </references>
      </pivotArea>
    </format>
    <format dxfId="37">
      <pivotArea field="4" type="button" dataOnly="0" labelOnly="1" outline="0" axis="axisRow" fieldPosition="1"/>
    </format>
    <format dxfId="36">
      <pivotArea dataOnly="0" labelOnly="1" grandRow="1" outline="0" fieldPosition="0"/>
    </format>
    <format dxfId="35">
      <pivotArea dataOnly="0" labelOnly="1" outline="0" fieldPosition="0">
        <references count="2">
          <reference field="0" count="1" selected="0">
            <x v="0"/>
          </reference>
          <reference field="4" count="1">
            <x v="1"/>
          </reference>
        </references>
      </pivotArea>
    </format>
    <format dxfId="34">
      <pivotArea dataOnly="0" labelOnly="1" outline="0" fieldPosition="0">
        <references count="2">
          <reference field="0" count="1" selected="0">
            <x v="1"/>
          </reference>
          <reference field="4" count="1">
            <x v="1"/>
          </reference>
        </references>
      </pivotArea>
    </format>
    <format dxfId="33">
      <pivotArea dataOnly="0" labelOnly="1" outline="0" fieldPosition="0">
        <references count="2">
          <reference field="0" count="1" selected="0">
            <x v="2"/>
          </reference>
          <reference field="4" count="1">
            <x v="0"/>
          </reference>
        </references>
      </pivotArea>
    </format>
    <format dxfId="32">
      <pivotArea dataOnly="0" labelOnly="1" outline="0" fieldPosition="0">
        <references count="2">
          <reference field="0" count="1" selected="0">
            <x v="3"/>
          </reference>
          <reference field="4" count="0"/>
        </references>
      </pivotArea>
    </format>
    <format dxfId="31">
      <pivotArea dataOnly="0" labelOnly="1" outline="0" fieldPosition="0">
        <references count="2">
          <reference field="0" count="1" selected="0">
            <x v="4"/>
          </reference>
          <reference field="4" count="1">
            <x v="0"/>
          </reference>
        </references>
      </pivotArea>
    </format>
    <format dxfId="30">
      <pivotArea dataOnly="0" labelOnly="1" outline="0" fieldPosition="0">
        <references count="1">
          <reference field="0"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tabSelected="1" zoomScale="115" zoomScaleNormal="115" workbookViewId="0"/>
  </sheetViews>
  <sheetFormatPr defaultRowHeight="15" x14ac:dyDescent="0.25"/>
  <cols>
    <col min="1" max="1" width="4.42578125" customWidth="1"/>
    <col min="2" max="2" width="1.7109375" customWidth="1"/>
    <col min="3" max="3" width="50" customWidth="1"/>
    <col min="4" max="4" width="91.5703125" customWidth="1"/>
  </cols>
  <sheetData>
    <row r="1" spans="1:3" s="18" customFormat="1" ht="21" x14ac:dyDescent="0.35">
      <c r="A1" s="23" t="s">
        <v>8</v>
      </c>
    </row>
    <row r="3" spans="1:3" x14ac:dyDescent="0.25">
      <c r="A3" s="10" t="s">
        <v>4</v>
      </c>
    </row>
    <row r="4" spans="1:3" x14ac:dyDescent="0.25">
      <c r="B4" t="s">
        <v>6</v>
      </c>
      <c r="C4" t="s">
        <v>5</v>
      </c>
    </row>
    <row r="6" spans="1:3" s="10" customFormat="1" x14ac:dyDescent="0.25">
      <c r="A6" s="10" t="s">
        <v>3</v>
      </c>
    </row>
    <row r="7" spans="1:3" x14ac:dyDescent="0.25">
      <c r="B7" t="s">
        <v>6</v>
      </c>
      <c r="C7" t="s">
        <v>61</v>
      </c>
    </row>
    <row r="9" spans="1:3" x14ac:dyDescent="0.25">
      <c r="C9" s="62" t="s">
        <v>59</v>
      </c>
    </row>
    <row r="10" spans="1:3" x14ac:dyDescent="0.25">
      <c r="C10" s="62"/>
    </row>
    <row r="11" spans="1:3" x14ac:dyDescent="0.25">
      <c r="C11" s="62" t="s">
        <v>60</v>
      </c>
    </row>
    <row r="12" spans="1:3" x14ac:dyDescent="0.25">
      <c r="C12" s="62"/>
    </row>
    <row r="13" spans="1:3" x14ac:dyDescent="0.25">
      <c r="C13" s="62" t="s">
        <v>109</v>
      </c>
    </row>
    <row r="15" spans="1:3" x14ac:dyDescent="0.25">
      <c r="C15" s="62" t="s">
        <v>110</v>
      </c>
    </row>
    <row r="17" spans="1:4" x14ac:dyDescent="0.25">
      <c r="B17" t="s">
        <v>6</v>
      </c>
      <c r="C17" t="s">
        <v>7</v>
      </c>
    </row>
    <row r="19" spans="1:4" x14ac:dyDescent="0.25">
      <c r="B19" t="s">
        <v>6</v>
      </c>
      <c r="C19" t="s">
        <v>17</v>
      </c>
    </row>
    <row r="21" spans="1:4" x14ac:dyDescent="0.25">
      <c r="B21" t="s">
        <v>6</v>
      </c>
      <c r="C21" s="10" t="s">
        <v>64</v>
      </c>
    </row>
    <row r="23" spans="1:4" x14ac:dyDescent="0.25">
      <c r="A23" s="10" t="s">
        <v>16</v>
      </c>
    </row>
    <row r="24" spans="1:4" x14ac:dyDescent="0.25">
      <c r="B24" t="s">
        <v>6</v>
      </c>
      <c r="C24" s="10" t="s">
        <v>93</v>
      </c>
    </row>
    <row r="25" spans="1:4" x14ac:dyDescent="0.25">
      <c r="B25" t="s">
        <v>6</v>
      </c>
      <c r="C25" s="10" t="s">
        <v>94</v>
      </c>
    </row>
    <row r="27" spans="1:4" s="30" customFormat="1" x14ac:dyDescent="0.25">
      <c r="A27" s="84" t="s">
        <v>69</v>
      </c>
    </row>
    <row r="28" spans="1:4" s="30" customFormat="1" x14ac:dyDescent="0.25">
      <c r="B28" s="86" t="s">
        <v>6</v>
      </c>
      <c r="C28" s="86" t="s">
        <v>44</v>
      </c>
      <c r="D28" s="85" t="s">
        <v>73</v>
      </c>
    </row>
    <row r="29" spans="1:4" s="30" customFormat="1" x14ac:dyDescent="0.25">
      <c r="B29" s="86" t="s">
        <v>6</v>
      </c>
      <c r="C29" s="86" t="s">
        <v>62</v>
      </c>
      <c r="D29" s="85" t="s">
        <v>76</v>
      </c>
    </row>
    <row r="30" spans="1:4" s="30" customFormat="1" x14ac:dyDescent="0.25">
      <c r="B30" s="86" t="s">
        <v>6</v>
      </c>
      <c r="C30" s="86" t="s">
        <v>63</v>
      </c>
      <c r="D30" s="85" t="s">
        <v>74</v>
      </c>
    </row>
    <row r="31" spans="1:4" s="30" customFormat="1" x14ac:dyDescent="0.25">
      <c r="B31" s="86" t="s">
        <v>6</v>
      </c>
      <c r="C31" s="86" t="s">
        <v>45</v>
      </c>
      <c r="D31" s="85" t="s">
        <v>77</v>
      </c>
    </row>
    <row r="32" spans="1:4" s="30" customFormat="1" x14ac:dyDescent="0.25">
      <c r="B32" s="86" t="s">
        <v>6</v>
      </c>
      <c r="C32" s="86" t="s">
        <v>68</v>
      </c>
      <c r="D32" s="85" t="s">
        <v>79</v>
      </c>
    </row>
    <row r="33" spans="1:4" s="30" customFormat="1" x14ac:dyDescent="0.25">
      <c r="B33" s="86" t="s">
        <v>6</v>
      </c>
      <c r="C33" s="86" t="s">
        <v>51</v>
      </c>
      <c r="D33" s="85" t="s">
        <v>75</v>
      </c>
    </row>
    <row r="34" spans="1:4" s="30" customFormat="1" x14ac:dyDescent="0.25">
      <c r="B34" s="86" t="s">
        <v>6</v>
      </c>
      <c r="C34" s="86" t="s">
        <v>46</v>
      </c>
      <c r="D34" s="85" t="s">
        <v>82</v>
      </c>
    </row>
    <row r="35" spans="1:4" s="30" customFormat="1" x14ac:dyDescent="0.25">
      <c r="B35" s="86" t="s">
        <v>6</v>
      </c>
      <c r="C35" s="86" t="s">
        <v>66</v>
      </c>
      <c r="D35" s="85" t="s">
        <v>78</v>
      </c>
    </row>
    <row r="36" spans="1:4" s="30" customFormat="1" x14ac:dyDescent="0.25">
      <c r="B36" s="86" t="s">
        <v>6</v>
      </c>
      <c r="C36" s="86" t="s">
        <v>48</v>
      </c>
      <c r="D36" s="85" t="s">
        <v>81</v>
      </c>
    </row>
    <row r="37" spans="1:4" s="30" customFormat="1" x14ac:dyDescent="0.25">
      <c r="B37" s="86" t="s">
        <v>6</v>
      </c>
      <c r="C37" s="86" t="s">
        <v>50</v>
      </c>
      <c r="D37" s="85" t="s">
        <v>80</v>
      </c>
    </row>
    <row r="39" spans="1:4" x14ac:dyDescent="0.25">
      <c r="A39" t="s">
        <v>111</v>
      </c>
    </row>
    <row r="43" spans="1:4" hidden="1" x14ac:dyDescent="0.25">
      <c r="A43" s="56" t="s">
        <v>12</v>
      </c>
      <c r="B43" s="57"/>
      <c r="C43" s="57"/>
    </row>
    <row r="44" spans="1:4" hidden="1" x14ac:dyDescent="0.25">
      <c r="A44" s="57" t="s">
        <v>9</v>
      </c>
      <c r="B44" s="57"/>
      <c r="C44" s="57"/>
    </row>
    <row r="45" spans="1:4" hidden="1" x14ac:dyDescent="0.25">
      <c r="A45" s="57" t="s">
        <v>14</v>
      </c>
      <c r="B45" s="57"/>
      <c r="C45" s="57"/>
    </row>
    <row r="46" spans="1:4" hidden="1" x14ac:dyDescent="0.25">
      <c r="A46" s="57" t="s">
        <v>18</v>
      </c>
      <c r="B46" s="57"/>
      <c r="C46" s="57"/>
    </row>
    <row r="47" spans="1:4" hidden="1" x14ac:dyDescent="0.25">
      <c r="A47" s="57" t="s">
        <v>19</v>
      </c>
      <c r="B47" s="57"/>
      <c r="C47" s="57"/>
    </row>
    <row r="48" spans="1:4" hidden="1" x14ac:dyDescent="0.25">
      <c r="A48" s="57" t="s">
        <v>10</v>
      </c>
      <c r="B48" s="57"/>
      <c r="C48" s="57"/>
    </row>
    <row r="49" spans="1:3" hidden="1" x14ac:dyDescent="0.25">
      <c r="A49" s="57" t="s">
        <v>11</v>
      </c>
      <c r="B49" s="57"/>
      <c r="C49" s="57"/>
    </row>
    <row r="50" spans="1:3" hidden="1" x14ac:dyDescent="0.25">
      <c r="A50" s="57"/>
      <c r="B50" s="57"/>
      <c r="C50" s="57"/>
    </row>
    <row r="51" spans="1:3" hidden="1" x14ac:dyDescent="0.25">
      <c r="A51" s="56" t="s">
        <v>53</v>
      </c>
      <c r="B51" s="57"/>
      <c r="C51" s="57"/>
    </row>
    <row r="52" spans="1:3" hidden="1" x14ac:dyDescent="0.25">
      <c r="A52" s="57" t="s">
        <v>44</v>
      </c>
      <c r="B52" s="57"/>
      <c r="C52" s="57"/>
    </row>
    <row r="53" spans="1:3" hidden="1" x14ac:dyDescent="0.25">
      <c r="A53" s="57" t="s">
        <v>62</v>
      </c>
      <c r="B53" s="57"/>
      <c r="C53" s="57"/>
    </row>
    <row r="54" spans="1:3" hidden="1" x14ac:dyDescent="0.25">
      <c r="A54" s="57" t="s">
        <v>63</v>
      </c>
      <c r="B54" s="57"/>
      <c r="C54" s="57"/>
    </row>
    <row r="55" spans="1:3" hidden="1" x14ac:dyDescent="0.25">
      <c r="A55" s="57" t="s">
        <v>45</v>
      </c>
      <c r="B55" s="57"/>
      <c r="C55" s="57"/>
    </row>
    <row r="56" spans="1:3" hidden="1" x14ac:dyDescent="0.25">
      <c r="A56" s="57" t="s">
        <v>68</v>
      </c>
      <c r="B56" s="57"/>
      <c r="C56" s="57"/>
    </row>
    <row r="57" spans="1:3" hidden="1" x14ac:dyDescent="0.25">
      <c r="A57" s="57" t="s">
        <v>51</v>
      </c>
      <c r="B57" s="57"/>
      <c r="C57" s="57"/>
    </row>
    <row r="58" spans="1:3" hidden="1" x14ac:dyDescent="0.25">
      <c r="A58" s="57" t="s">
        <v>46</v>
      </c>
      <c r="B58" s="57"/>
      <c r="C58" s="57"/>
    </row>
    <row r="59" spans="1:3" hidden="1" x14ac:dyDescent="0.25">
      <c r="A59" s="57" t="s">
        <v>66</v>
      </c>
      <c r="B59" s="57"/>
      <c r="C59" s="57"/>
    </row>
    <row r="60" spans="1:3" hidden="1" x14ac:dyDescent="0.25">
      <c r="A60" s="57" t="s">
        <v>48</v>
      </c>
      <c r="B60" s="57"/>
      <c r="C60" s="57"/>
    </row>
    <row r="61" spans="1:3" hidden="1" x14ac:dyDescent="0.25">
      <c r="A61" s="57" t="s">
        <v>50</v>
      </c>
      <c r="B61" s="57"/>
      <c r="C61" s="57"/>
    </row>
    <row r="62" spans="1:3" hidden="1" x14ac:dyDescent="0.25">
      <c r="A62" s="57"/>
      <c r="B62" s="57"/>
      <c r="C62" s="57"/>
    </row>
    <row r="63" spans="1:3" hidden="1" x14ac:dyDescent="0.25">
      <c r="A63" s="56" t="s">
        <v>54</v>
      </c>
      <c r="B63" s="57"/>
      <c r="C63" s="57"/>
    </row>
    <row r="64" spans="1:3" hidden="1" x14ac:dyDescent="0.25">
      <c r="A64" s="57" t="s">
        <v>55</v>
      </c>
      <c r="B64" s="57"/>
      <c r="C64" s="57"/>
    </row>
    <row r="65" spans="1:3" hidden="1" x14ac:dyDescent="0.25">
      <c r="A65" s="57" t="s">
        <v>56</v>
      </c>
      <c r="B65" s="57"/>
      <c r="C65" s="57"/>
    </row>
    <row r="66" spans="1:3" hidden="1" x14ac:dyDescent="0.25">
      <c r="A66" s="57"/>
      <c r="B66" s="57"/>
      <c r="C66" s="57"/>
    </row>
    <row r="67" spans="1:3" hidden="1" x14ac:dyDescent="0.25">
      <c r="A67" s="91" t="s">
        <v>102</v>
      </c>
      <c r="B67" s="57"/>
      <c r="C67" s="57"/>
    </row>
    <row r="68" spans="1:3" hidden="1" x14ac:dyDescent="0.25">
      <c r="A68" s="57" t="s">
        <v>112</v>
      </c>
      <c r="B68" s="57"/>
      <c r="C68" s="57"/>
    </row>
    <row r="69" spans="1:3" hidden="1" x14ac:dyDescent="0.25">
      <c r="A69" s="57" t="s">
        <v>99</v>
      </c>
      <c r="B69" s="57"/>
      <c r="C69" s="57"/>
    </row>
    <row r="70" spans="1:3" hidden="1" x14ac:dyDescent="0.25">
      <c r="A70" s="57" t="s">
        <v>98</v>
      </c>
      <c r="B70" s="57"/>
      <c r="C70" s="57"/>
    </row>
    <row r="71" spans="1:3" hidden="1" x14ac:dyDescent="0.25">
      <c r="A71" s="57" t="s">
        <v>104</v>
      </c>
      <c r="B71" s="57"/>
      <c r="C71" s="57"/>
    </row>
    <row r="72" spans="1:3" hidden="1" x14ac:dyDescent="0.25">
      <c r="A72" s="57" t="s">
        <v>95</v>
      </c>
      <c r="B72" s="57"/>
      <c r="C72" s="57"/>
    </row>
    <row r="73" spans="1:3" hidden="1" x14ac:dyDescent="0.25">
      <c r="A73" s="57" t="s">
        <v>96</v>
      </c>
      <c r="B73" s="57"/>
      <c r="C73" s="57"/>
    </row>
    <row r="74" spans="1:3" hidden="1" x14ac:dyDescent="0.25">
      <c r="A74" s="57" t="s">
        <v>97</v>
      </c>
      <c r="B74" s="57"/>
      <c r="C74" s="57"/>
    </row>
    <row r="75" spans="1:3" hidden="1" x14ac:dyDescent="0.25">
      <c r="A75" s="57" t="s">
        <v>100</v>
      </c>
      <c r="B75" s="57"/>
      <c r="C75" s="57"/>
    </row>
  </sheetData>
  <pageMargins left="0.25" right="0.25" top="0.25" bottom="0.25" header="0.3" footer="0.3"/>
  <pageSetup scale="8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0"/>
  <sheetViews>
    <sheetView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ColWidth="9.140625" defaultRowHeight="15" x14ac:dyDescent="0.25"/>
  <cols>
    <col min="1" max="1" width="6.28515625" style="8" customWidth="1"/>
    <col min="2" max="2" width="28.28515625" style="12" customWidth="1"/>
    <col min="3" max="3" width="9.7109375" style="9" customWidth="1"/>
    <col min="4" max="4" width="48.7109375" style="12" customWidth="1"/>
    <col min="5" max="5" width="26" style="12" customWidth="1"/>
    <col min="6" max="7" width="12.7109375" style="13" customWidth="1"/>
    <col min="8" max="8" width="1.28515625" style="66" customWidth="1"/>
    <col min="9" max="9" width="12.7109375" style="13" customWidth="1"/>
    <col min="10" max="10" width="13.7109375" style="13" customWidth="1"/>
    <col min="11" max="13" width="12.7109375" style="13" customWidth="1"/>
    <col min="14" max="14" width="14.7109375" style="12" customWidth="1"/>
    <col min="15" max="15" width="104.7109375" style="26" customWidth="1"/>
    <col min="16" max="16384" width="9.140625" style="11"/>
  </cols>
  <sheetData>
    <row r="1" spans="1:15" s="7" customFormat="1" ht="27.75" customHeight="1" thickBot="1" x14ac:dyDescent="0.35">
      <c r="A1" s="87" t="s">
        <v>85</v>
      </c>
      <c r="B1" s="5"/>
      <c r="C1" s="6"/>
      <c r="D1" s="5"/>
      <c r="E1" s="16"/>
      <c r="F1" s="90"/>
      <c r="G1" s="90"/>
      <c r="H1" s="65"/>
      <c r="I1" s="90"/>
      <c r="J1" s="90"/>
      <c r="K1" s="90"/>
      <c r="L1" s="90" t="s">
        <v>15</v>
      </c>
      <c r="M1" s="90"/>
      <c r="N1" s="43"/>
      <c r="O1" s="24"/>
    </row>
    <row r="2" spans="1:15" s="17" customFormat="1" ht="19.5" thickBot="1" x14ac:dyDescent="0.35">
      <c r="A2" s="88" t="s">
        <v>84</v>
      </c>
      <c r="B2" s="14"/>
      <c r="C2" s="15"/>
      <c r="D2" s="14"/>
      <c r="E2" s="89"/>
      <c r="F2" s="78" t="s">
        <v>71</v>
      </c>
      <c r="G2" s="79"/>
      <c r="H2" s="80"/>
      <c r="I2" s="75" t="s">
        <v>70</v>
      </c>
      <c r="J2" s="81"/>
      <c r="K2" s="82"/>
      <c r="L2" s="81"/>
      <c r="M2" s="81"/>
      <c r="N2" s="83"/>
      <c r="O2" s="25" t="s">
        <v>43</v>
      </c>
    </row>
    <row r="3" spans="1:15" s="55" customFormat="1" x14ac:dyDescent="0.25">
      <c r="A3" s="51"/>
      <c r="B3" s="52"/>
      <c r="C3" s="53"/>
      <c r="D3" s="61"/>
      <c r="E3" s="61"/>
      <c r="F3" s="63" t="s">
        <v>27</v>
      </c>
      <c r="G3" s="64"/>
      <c r="H3" s="69"/>
      <c r="I3" s="76" t="s">
        <v>41</v>
      </c>
      <c r="J3" s="77"/>
      <c r="K3" s="76" t="s">
        <v>39</v>
      </c>
      <c r="L3" s="77"/>
      <c r="M3" s="92" t="s">
        <v>65</v>
      </c>
      <c r="N3" s="96" t="s">
        <v>101</v>
      </c>
      <c r="O3" s="54" t="s">
        <v>43</v>
      </c>
    </row>
    <row r="4" spans="1:15" s="1" customFormat="1" ht="45.95" customHeight="1" x14ac:dyDescent="0.25">
      <c r="A4" s="2" t="s">
        <v>2</v>
      </c>
      <c r="B4" s="3" t="s">
        <v>52</v>
      </c>
      <c r="C4" s="4" t="s">
        <v>13</v>
      </c>
      <c r="D4" s="3" t="s">
        <v>67</v>
      </c>
      <c r="E4" s="67" t="s">
        <v>0</v>
      </c>
      <c r="F4" s="73" t="s">
        <v>72</v>
      </c>
      <c r="G4" s="74" t="s">
        <v>42</v>
      </c>
      <c r="H4" s="69"/>
      <c r="I4" s="73" t="s">
        <v>72</v>
      </c>
      <c r="J4" s="74" t="s">
        <v>42</v>
      </c>
      <c r="K4" s="73" t="s">
        <v>72</v>
      </c>
      <c r="L4" s="74" t="s">
        <v>42</v>
      </c>
      <c r="M4" s="93" t="s">
        <v>83</v>
      </c>
      <c r="N4" s="71" t="s">
        <v>103</v>
      </c>
      <c r="O4" s="41" t="s">
        <v>57</v>
      </c>
    </row>
    <row r="5" spans="1:15" s="22" customFormat="1" x14ac:dyDescent="0.25">
      <c r="A5" s="58" t="s">
        <v>1</v>
      </c>
      <c r="B5" s="42" t="s">
        <v>37</v>
      </c>
      <c r="C5" s="59">
        <v>44012</v>
      </c>
      <c r="D5" s="42" t="s">
        <v>44</v>
      </c>
      <c r="E5" s="68" t="s">
        <v>14</v>
      </c>
      <c r="F5" s="45"/>
      <c r="G5" s="46"/>
      <c r="H5" s="70"/>
      <c r="I5" s="45">
        <v>1000</v>
      </c>
      <c r="J5" s="46">
        <v>2000</v>
      </c>
      <c r="K5" s="45"/>
      <c r="L5" s="46"/>
      <c r="M5" s="94" t="s">
        <v>56</v>
      </c>
      <c r="N5" s="72" t="s">
        <v>98</v>
      </c>
      <c r="O5" s="60" t="s">
        <v>58</v>
      </c>
    </row>
    <row r="6" spans="1:15" s="22" customFormat="1" ht="30" x14ac:dyDescent="0.25">
      <c r="A6" s="58" t="s">
        <v>1</v>
      </c>
      <c r="B6" s="42" t="s">
        <v>37</v>
      </c>
      <c r="C6" s="59">
        <v>44012</v>
      </c>
      <c r="D6" s="20" t="s">
        <v>47</v>
      </c>
      <c r="E6" s="68" t="s">
        <v>14</v>
      </c>
      <c r="F6" s="47">
        <v>150000</v>
      </c>
      <c r="G6" s="48">
        <v>175000</v>
      </c>
      <c r="H6" s="69"/>
      <c r="I6" s="47"/>
      <c r="J6" s="48"/>
      <c r="K6" s="47"/>
      <c r="L6" s="48"/>
      <c r="M6" s="94"/>
      <c r="N6" s="72"/>
      <c r="O6" s="44" t="s">
        <v>87</v>
      </c>
    </row>
    <row r="7" spans="1:15" s="22" customFormat="1" x14ac:dyDescent="0.25">
      <c r="A7" s="58" t="s">
        <v>1</v>
      </c>
      <c r="B7" s="42" t="s">
        <v>37</v>
      </c>
      <c r="C7" s="59">
        <v>44012</v>
      </c>
      <c r="D7" s="20" t="s">
        <v>49</v>
      </c>
      <c r="E7" s="68" t="s">
        <v>14</v>
      </c>
      <c r="F7" s="47">
        <v>100000</v>
      </c>
      <c r="G7" s="48">
        <v>125000</v>
      </c>
      <c r="H7" s="69"/>
      <c r="I7" s="47"/>
      <c r="J7" s="48"/>
      <c r="K7" s="47">
        <v>-2500</v>
      </c>
      <c r="L7" s="48">
        <v>-3000</v>
      </c>
      <c r="M7" s="94" t="s">
        <v>56</v>
      </c>
      <c r="N7" s="72"/>
      <c r="O7" s="44" t="s">
        <v>88</v>
      </c>
    </row>
    <row r="8" spans="1:15" s="22" customFormat="1" ht="30" x14ac:dyDescent="0.25">
      <c r="A8" s="58" t="s">
        <v>89</v>
      </c>
      <c r="B8" s="42" t="s">
        <v>90</v>
      </c>
      <c r="C8" s="59">
        <v>44012</v>
      </c>
      <c r="D8" s="20" t="s">
        <v>45</v>
      </c>
      <c r="E8" s="68" t="s">
        <v>14</v>
      </c>
      <c r="F8" s="47"/>
      <c r="G8" s="48"/>
      <c r="H8" s="69"/>
      <c r="I8" s="47">
        <f>10000+1000+500+3000+1500+5000</f>
        <v>21000</v>
      </c>
      <c r="J8" s="48">
        <v>21000</v>
      </c>
      <c r="K8" s="47"/>
      <c r="L8" s="48"/>
      <c r="M8" s="94" t="s">
        <v>56</v>
      </c>
      <c r="N8" s="72" t="s">
        <v>112</v>
      </c>
      <c r="O8" s="44" t="s">
        <v>91</v>
      </c>
    </row>
    <row r="9" spans="1:15" s="22" customFormat="1" ht="30" x14ac:dyDescent="0.25">
      <c r="A9" s="58" t="s">
        <v>31</v>
      </c>
      <c r="B9" s="42" t="s">
        <v>40</v>
      </c>
      <c r="C9" s="59">
        <v>44012</v>
      </c>
      <c r="D9" s="20" t="s">
        <v>46</v>
      </c>
      <c r="E9" s="68" t="s">
        <v>18</v>
      </c>
      <c r="F9" s="47">
        <v>40000</v>
      </c>
      <c r="G9" s="48">
        <v>50000</v>
      </c>
      <c r="H9" s="69"/>
      <c r="I9" s="47">
        <v>1500</v>
      </c>
      <c r="J9" s="48">
        <v>2000</v>
      </c>
      <c r="K9" s="47"/>
      <c r="L9" s="48"/>
      <c r="M9" s="94" t="s">
        <v>56</v>
      </c>
      <c r="N9" s="72" t="s">
        <v>112</v>
      </c>
      <c r="O9" s="44" t="s">
        <v>92</v>
      </c>
    </row>
    <row r="10" spans="1:15" s="22" customFormat="1" x14ac:dyDescent="0.25">
      <c r="A10" s="58" t="s">
        <v>31</v>
      </c>
      <c r="B10" s="42" t="s">
        <v>40</v>
      </c>
      <c r="C10" s="59">
        <v>44012</v>
      </c>
      <c r="D10" s="20" t="s">
        <v>35</v>
      </c>
      <c r="E10" s="68" t="s">
        <v>18</v>
      </c>
      <c r="F10" s="47"/>
      <c r="G10" s="48"/>
      <c r="H10" s="69"/>
      <c r="I10" s="47"/>
      <c r="J10" s="48"/>
      <c r="K10" s="47">
        <v>-7500</v>
      </c>
      <c r="L10" s="48">
        <v>-10000</v>
      </c>
      <c r="M10" s="94" t="s">
        <v>56</v>
      </c>
      <c r="N10" s="72"/>
      <c r="O10" s="44" t="s">
        <v>107</v>
      </c>
    </row>
    <row r="11" spans="1:15" s="22" customFormat="1" x14ac:dyDescent="0.25">
      <c r="A11" s="58" t="s">
        <v>105</v>
      </c>
      <c r="B11" s="42" t="s">
        <v>106</v>
      </c>
      <c r="C11" s="59">
        <v>44012</v>
      </c>
      <c r="D11" s="20" t="s">
        <v>63</v>
      </c>
      <c r="E11" s="68" t="s">
        <v>9</v>
      </c>
      <c r="F11" s="47"/>
      <c r="G11" s="48"/>
      <c r="H11" s="69"/>
      <c r="I11" s="47">
        <v>100000</v>
      </c>
      <c r="J11" s="48">
        <v>150000</v>
      </c>
      <c r="K11" s="47"/>
      <c r="L11" s="48"/>
      <c r="M11" s="94" t="s">
        <v>55</v>
      </c>
      <c r="N11" s="72" t="s">
        <v>104</v>
      </c>
      <c r="O11" s="44" t="s">
        <v>108</v>
      </c>
    </row>
    <row r="12" spans="1:15" s="22" customFormat="1" x14ac:dyDescent="0.25">
      <c r="A12" s="58"/>
      <c r="B12" s="42"/>
      <c r="C12" s="59"/>
      <c r="D12" s="20"/>
      <c r="E12" s="68"/>
      <c r="F12" s="47"/>
      <c r="G12" s="48"/>
      <c r="H12" s="69"/>
      <c r="I12" s="47"/>
      <c r="J12" s="48"/>
      <c r="K12" s="47"/>
      <c r="L12" s="48"/>
      <c r="M12" s="94"/>
      <c r="N12" s="72"/>
      <c r="O12" s="44"/>
    </row>
    <row r="13" spans="1:15" s="22" customFormat="1" x14ac:dyDescent="0.25">
      <c r="A13" s="58"/>
      <c r="B13" s="42" t="s">
        <v>86</v>
      </c>
      <c r="C13" s="59"/>
      <c r="D13" s="20"/>
      <c r="E13" s="68"/>
      <c r="F13" s="47"/>
      <c r="G13" s="48"/>
      <c r="H13" s="69"/>
      <c r="I13" s="47"/>
      <c r="J13" s="48"/>
      <c r="K13" s="47"/>
      <c r="L13" s="48"/>
      <c r="M13" s="94"/>
      <c r="N13" s="72"/>
      <c r="O13" s="44"/>
    </row>
    <row r="14" spans="1:15" s="22" customFormat="1" x14ac:dyDescent="0.25">
      <c r="A14" s="58"/>
      <c r="B14" s="42"/>
      <c r="C14" s="59"/>
      <c r="D14" s="20" t="s">
        <v>44</v>
      </c>
      <c r="E14" s="68"/>
      <c r="F14" s="47"/>
      <c r="G14" s="48"/>
      <c r="H14" s="69"/>
      <c r="I14" s="47"/>
      <c r="J14" s="48"/>
      <c r="K14" s="47"/>
      <c r="L14" s="48"/>
      <c r="M14" s="94"/>
      <c r="N14" s="72"/>
      <c r="O14" s="44"/>
    </row>
    <row r="15" spans="1:15" s="22" customFormat="1" x14ac:dyDescent="0.25">
      <c r="A15" s="19"/>
      <c r="B15" s="20"/>
      <c r="C15" s="21"/>
      <c r="D15" s="20" t="s">
        <v>62</v>
      </c>
      <c r="E15" s="68"/>
      <c r="F15" s="47"/>
      <c r="G15" s="48"/>
      <c r="H15" s="69"/>
      <c r="I15" s="47"/>
      <c r="J15" s="48"/>
      <c r="K15" s="47"/>
      <c r="L15" s="48"/>
      <c r="M15" s="94"/>
      <c r="N15" s="72"/>
      <c r="O15" s="44"/>
    </row>
    <row r="16" spans="1:15" s="22" customFormat="1" x14ac:dyDescent="0.25">
      <c r="A16" s="19"/>
      <c r="B16" s="20"/>
      <c r="C16" s="21"/>
      <c r="D16" s="20" t="s">
        <v>63</v>
      </c>
      <c r="E16" s="68"/>
      <c r="F16" s="47"/>
      <c r="G16" s="48"/>
      <c r="H16" s="69"/>
      <c r="I16" s="47"/>
      <c r="J16" s="48"/>
      <c r="K16" s="47"/>
      <c r="L16" s="48"/>
      <c r="M16" s="94"/>
      <c r="N16" s="72"/>
      <c r="O16" s="44"/>
    </row>
    <row r="17" spans="1:15" s="22" customFormat="1" x14ac:dyDescent="0.25">
      <c r="A17" s="19"/>
      <c r="B17" s="20"/>
      <c r="C17" s="21"/>
      <c r="D17" s="20" t="s">
        <v>45</v>
      </c>
      <c r="E17" s="68"/>
      <c r="F17" s="47"/>
      <c r="G17" s="48"/>
      <c r="H17" s="69"/>
      <c r="I17" s="47"/>
      <c r="J17" s="48"/>
      <c r="K17" s="47"/>
      <c r="L17" s="48"/>
      <c r="M17" s="94"/>
      <c r="N17" s="72"/>
      <c r="O17" s="44"/>
    </row>
    <row r="18" spans="1:15" s="22" customFormat="1" x14ac:dyDescent="0.25">
      <c r="A18" s="19"/>
      <c r="B18" s="20"/>
      <c r="C18" s="21"/>
      <c r="D18" s="20" t="s">
        <v>68</v>
      </c>
      <c r="E18" s="68"/>
      <c r="F18" s="47"/>
      <c r="G18" s="48"/>
      <c r="H18" s="69"/>
      <c r="I18" s="47"/>
      <c r="J18" s="48"/>
      <c r="K18" s="47"/>
      <c r="L18" s="48"/>
      <c r="M18" s="94"/>
      <c r="N18" s="72"/>
      <c r="O18" s="44"/>
    </row>
    <row r="19" spans="1:15" s="22" customFormat="1" x14ac:dyDescent="0.25">
      <c r="A19" s="19"/>
      <c r="B19" s="20"/>
      <c r="C19" s="21"/>
      <c r="D19" s="20" t="s">
        <v>51</v>
      </c>
      <c r="E19" s="68"/>
      <c r="F19" s="47"/>
      <c r="G19" s="48"/>
      <c r="H19" s="69"/>
      <c r="I19" s="47"/>
      <c r="J19" s="48"/>
      <c r="K19" s="47"/>
      <c r="L19" s="48"/>
      <c r="M19" s="94"/>
      <c r="N19" s="72"/>
      <c r="O19" s="44"/>
    </row>
    <row r="20" spans="1:15" s="22" customFormat="1" x14ac:dyDescent="0.25">
      <c r="A20" s="19"/>
      <c r="B20" s="20"/>
      <c r="C20" s="21"/>
      <c r="D20" s="20" t="s">
        <v>46</v>
      </c>
      <c r="E20" s="68"/>
      <c r="F20" s="47"/>
      <c r="G20" s="48"/>
      <c r="H20" s="69"/>
      <c r="I20" s="47"/>
      <c r="J20" s="48"/>
      <c r="K20" s="47"/>
      <c r="L20" s="48"/>
      <c r="M20" s="94"/>
      <c r="N20" s="72"/>
      <c r="O20" s="44"/>
    </row>
    <row r="21" spans="1:15" s="22" customFormat="1" x14ac:dyDescent="0.25">
      <c r="A21" s="19"/>
      <c r="B21" s="20"/>
      <c r="C21" s="21"/>
      <c r="D21" s="20" t="s">
        <v>66</v>
      </c>
      <c r="E21" s="68"/>
      <c r="F21" s="47"/>
      <c r="G21" s="48"/>
      <c r="H21" s="69"/>
      <c r="I21" s="47"/>
      <c r="J21" s="48"/>
      <c r="K21" s="47"/>
      <c r="L21" s="48"/>
      <c r="M21" s="94"/>
      <c r="N21" s="72"/>
      <c r="O21" s="44"/>
    </row>
    <row r="22" spans="1:15" s="22" customFormat="1" x14ac:dyDescent="0.25">
      <c r="A22" s="19"/>
      <c r="B22" s="20"/>
      <c r="C22" s="21"/>
      <c r="D22" s="20" t="s">
        <v>48</v>
      </c>
      <c r="E22" s="68"/>
      <c r="F22" s="47"/>
      <c r="G22" s="48"/>
      <c r="H22" s="69"/>
      <c r="I22" s="47"/>
      <c r="J22" s="48"/>
      <c r="K22" s="47"/>
      <c r="L22" s="48"/>
      <c r="M22" s="94"/>
      <c r="N22" s="72"/>
      <c r="O22" s="44"/>
    </row>
    <row r="23" spans="1:15" s="22" customFormat="1" x14ac:dyDescent="0.25">
      <c r="A23" s="19"/>
      <c r="B23" s="20"/>
      <c r="C23" s="21"/>
      <c r="D23" s="20" t="s">
        <v>50</v>
      </c>
      <c r="E23" s="68"/>
      <c r="F23" s="47"/>
      <c r="G23" s="48"/>
      <c r="H23" s="69"/>
      <c r="I23" s="47"/>
      <c r="J23" s="48"/>
      <c r="K23" s="47"/>
      <c r="L23" s="48"/>
      <c r="M23" s="94"/>
      <c r="N23" s="72"/>
      <c r="O23" s="44"/>
    </row>
    <row r="24" spans="1:15" s="22" customFormat="1" x14ac:dyDescent="0.25">
      <c r="A24" s="19"/>
      <c r="B24" s="20"/>
      <c r="C24" s="21"/>
      <c r="D24" s="20"/>
      <c r="E24" s="68"/>
      <c r="F24" s="47"/>
      <c r="G24" s="48"/>
      <c r="H24" s="69"/>
      <c r="I24" s="47"/>
      <c r="J24" s="48"/>
      <c r="K24" s="47"/>
      <c r="L24" s="48"/>
      <c r="M24" s="94"/>
      <c r="N24" s="72"/>
      <c r="O24" s="44"/>
    </row>
    <row r="25" spans="1:15" s="22" customFormat="1" x14ac:dyDescent="0.25">
      <c r="A25" s="19"/>
      <c r="B25" s="20"/>
      <c r="C25" s="21"/>
      <c r="D25" s="20"/>
      <c r="E25" s="68"/>
      <c r="F25" s="47"/>
      <c r="G25" s="48"/>
      <c r="H25" s="69"/>
      <c r="I25" s="47"/>
      <c r="J25" s="48"/>
      <c r="K25" s="47"/>
      <c r="L25" s="48"/>
      <c r="M25" s="94"/>
      <c r="N25" s="72"/>
      <c r="O25" s="44"/>
    </row>
    <row r="26" spans="1:15" s="22" customFormat="1" x14ac:dyDescent="0.25">
      <c r="A26" s="19"/>
      <c r="B26" s="20"/>
      <c r="C26" s="21"/>
      <c r="D26" s="20"/>
      <c r="E26" s="68"/>
      <c r="F26" s="47"/>
      <c r="G26" s="48"/>
      <c r="H26" s="69"/>
      <c r="I26" s="47"/>
      <c r="J26" s="48"/>
      <c r="K26" s="47"/>
      <c r="L26" s="48"/>
      <c r="M26" s="94"/>
      <c r="N26" s="72"/>
      <c r="O26" s="44"/>
    </row>
    <row r="27" spans="1:15" s="22" customFormat="1" x14ac:dyDescent="0.25">
      <c r="A27" s="19"/>
      <c r="B27" s="20"/>
      <c r="C27" s="21"/>
      <c r="D27" s="20"/>
      <c r="E27" s="68"/>
      <c r="F27" s="47"/>
      <c r="G27" s="48"/>
      <c r="H27" s="69"/>
      <c r="I27" s="47"/>
      <c r="J27" s="48"/>
      <c r="K27" s="47"/>
      <c r="L27" s="48"/>
      <c r="M27" s="94"/>
      <c r="N27" s="72"/>
      <c r="O27" s="44"/>
    </row>
    <row r="28" spans="1:15" s="22" customFormat="1" x14ac:dyDescent="0.25">
      <c r="A28" s="19"/>
      <c r="B28" s="20"/>
      <c r="C28" s="21"/>
      <c r="D28" s="20"/>
      <c r="E28" s="68"/>
      <c r="F28" s="47"/>
      <c r="G28" s="48"/>
      <c r="H28" s="69"/>
      <c r="I28" s="47"/>
      <c r="J28" s="48"/>
      <c r="K28" s="47"/>
      <c r="L28" s="48"/>
      <c r="M28" s="94"/>
      <c r="N28" s="72"/>
      <c r="O28" s="44"/>
    </row>
    <row r="29" spans="1:15" s="22" customFormat="1" x14ac:dyDescent="0.25">
      <c r="A29" s="19"/>
      <c r="B29" s="20"/>
      <c r="C29" s="21"/>
      <c r="D29" s="20"/>
      <c r="E29" s="68"/>
      <c r="F29" s="47"/>
      <c r="G29" s="48"/>
      <c r="H29" s="69"/>
      <c r="I29" s="47"/>
      <c r="J29" s="48"/>
      <c r="K29" s="47"/>
      <c r="L29" s="48"/>
      <c r="M29" s="94"/>
      <c r="N29" s="72"/>
      <c r="O29" s="44"/>
    </row>
    <row r="30" spans="1:15" s="22" customFormat="1" x14ac:dyDescent="0.25">
      <c r="A30" s="19"/>
      <c r="B30" s="20"/>
      <c r="C30" s="21"/>
      <c r="D30" s="20"/>
      <c r="E30" s="68"/>
      <c r="F30" s="47"/>
      <c r="G30" s="48"/>
      <c r="H30" s="69"/>
      <c r="I30" s="47"/>
      <c r="J30" s="48"/>
      <c r="K30" s="47"/>
      <c r="L30" s="48"/>
      <c r="M30" s="94"/>
      <c r="N30" s="72"/>
      <c r="O30" s="44"/>
    </row>
    <row r="31" spans="1:15" s="22" customFormat="1" x14ac:dyDescent="0.25">
      <c r="A31" s="19"/>
      <c r="B31" s="20"/>
      <c r="C31" s="21"/>
      <c r="D31" s="20"/>
      <c r="E31" s="68"/>
      <c r="F31" s="47"/>
      <c r="G31" s="48"/>
      <c r="H31" s="69"/>
      <c r="I31" s="47"/>
      <c r="J31" s="48"/>
      <c r="K31" s="47"/>
      <c r="L31" s="48"/>
      <c r="M31" s="94"/>
      <c r="N31" s="72"/>
      <c r="O31" s="44"/>
    </row>
    <row r="32" spans="1:15" s="22" customFormat="1" x14ac:dyDescent="0.25">
      <c r="A32" s="19"/>
      <c r="B32" s="20"/>
      <c r="C32" s="21"/>
      <c r="D32" s="20"/>
      <c r="E32" s="68"/>
      <c r="F32" s="47"/>
      <c r="G32" s="48"/>
      <c r="H32" s="69"/>
      <c r="I32" s="47"/>
      <c r="J32" s="48"/>
      <c r="K32" s="47"/>
      <c r="L32" s="48"/>
      <c r="M32" s="94"/>
      <c r="N32" s="72"/>
      <c r="O32" s="44"/>
    </row>
    <row r="33" spans="1:15" s="22" customFormat="1" x14ac:dyDescent="0.25">
      <c r="A33" s="19"/>
      <c r="B33" s="20"/>
      <c r="C33" s="21"/>
      <c r="D33" s="20"/>
      <c r="E33" s="68"/>
      <c r="F33" s="47"/>
      <c r="G33" s="48"/>
      <c r="H33" s="69"/>
      <c r="I33" s="47"/>
      <c r="J33" s="48"/>
      <c r="K33" s="47"/>
      <c r="L33" s="48"/>
      <c r="M33" s="94"/>
      <c r="N33" s="72"/>
      <c r="O33" s="44"/>
    </row>
    <row r="34" spans="1:15" s="22" customFormat="1" x14ac:dyDescent="0.25">
      <c r="A34" s="19"/>
      <c r="B34" s="20"/>
      <c r="C34" s="21"/>
      <c r="D34" s="20"/>
      <c r="E34" s="68"/>
      <c r="F34" s="47"/>
      <c r="G34" s="48"/>
      <c r="H34" s="69"/>
      <c r="I34" s="47"/>
      <c r="J34" s="48"/>
      <c r="K34" s="47"/>
      <c r="L34" s="48"/>
      <c r="M34" s="94"/>
      <c r="N34" s="72"/>
      <c r="O34" s="44"/>
    </row>
    <row r="35" spans="1:15" s="22" customFormat="1" x14ac:dyDescent="0.25">
      <c r="A35" s="19"/>
      <c r="B35" s="20"/>
      <c r="C35" s="21"/>
      <c r="D35" s="20"/>
      <c r="E35" s="68"/>
      <c r="F35" s="47"/>
      <c r="G35" s="48"/>
      <c r="H35" s="69"/>
      <c r="I35" s="47"/>
      <c r="J35" s="48"/>
      <c r="K35" s="47"/>
      <c r="L35" s="48"/>
      <c r="M35" s="94"/>
      <c r="N35" s="72"/>
      <c r="O35" s="44"/>
    </row>
    <row r="36" spans="1:15" s="22" customFormat="1" x14ac:dyDescent="0.25">
      <c r="A36" s="19"/>
      <c r="B36" s="20"/>
      <c r="C36" s="21"/>
      <c r="D36" s="20"/>
      <c r="E36" s="68"/>
      <c r="F36" s="47"/>
      <c r="G36" s="48"/>
      <c r="H36" s="69"/>
      <c r="I36" s="47"/>
      <c r="J36" s="48"/>
      <c r="K36" s="47"/>
      <c r="L36" s="48"/>
      <c r="M36" s="94"/>
      <c r="N36" s="72"/>
      <c r="O36" s="44"/>
    </row>
    <row r="37" spans="1:15" s="22" customFormat="1" x14ac:dyDescent="0.25">
      <c r="A37" s="19"/>
      <c r="B37" s="20"/>
      <c r="C37" s="21"/>
      <c r="D37" s="20"/>
      <c r="E37" s="68"/>
      <c r="F37" s="47"/>
      <c r="G37" s="48"/>
      <c r="H37" s="69"/>
      <c r="I37" s="47"/>
      <c r="J37" s="48"/>
      <c r="K37" s="47"/>
      <c r="L37" s="48"/>
      <c r="M37" s="94"/>
      <c r="N37" s="72"/>
      <c r="O37" s="44"/>
    </row>
    <row r="38" spans="1:15" s="22" customFormat="1" x14ac:dyDescent="0.25">
      <c r="A38" s="19"/>
      <c r="B38" s="20"/>
      <c r="C38" s="21"/>
      <c r="D38" s="20"/>
      <c r="E38" s="68"/>
      <c r="F38" s="47"/>
      <c r="G38" s="48"/>
      <c r="H38" s="69"/>
      <c r="I38" s="47"/>
      <c r="J38" s="48"/>
      <c r="K38" s="47"/>
      <c r="L38" s="48"/>
      <c r="M38" s="94"/>
      <c r="N38" s="72"/>
      <c r="O38" s="44"/>
    </row>
    <row r="39" spans="1:15" s="22" customFormat="1" x14ac:dyDescent="0.25">
      <c r="A39" s="19"/>
      <c r="B39" s="20"/>
      <c r="C39" s="21"/>
      <c r="D39" s="20"/>
      <c r="E39" s="68"/>
      <c r="F39" s="47"/>
      <c r="G39" s="48"/>
      <c r="H39" s="69"/>
      <c r="I39" s="47"/>
      <c r="J39" s="48"/>
      <c r="K39" s="47"/>
      <c r="L39" s="48"/>
      <c r="M39" s="94"/>
      <c r="N39" s="72"/>
      <c r="O39" s="44"/>
    </row>
    <row r="40" spans="1:15" s="22" customFormat="1" x14ac:dyDescent="0.25">
      <c r="A40" s="19"/>
      <c r="B40" s="20"/>
      <c r="C40" s="21"/>
      <c r="D40" s="20"/>
      <c r="E40" s="68"/>
      <c r="F40" s="47"/>
      <c r="G40" s="48"/>
      <c r="H40" s="69"/>
      <c r="I40" s="47"/>
      <c r="J40" s="48"/>
      <c r="K40" s="47"/>
      <c r="L40" s="48"/>
      <c r="M40" s="94"/>
      <c r="N40" s="72"/>
      <c r="O40" s="44"/>
    </row>
    <row r="41" spans="1:15" s="22" customFormat="1" x14ac:dyDescent="0.25">
      <c r="A41" s="19"/>
      <c r="B41" s="20"/>
      <c r="C41" s="21"/>
      <c r="D41" s="20"/>
      <c r="E41" s="68"/>
      <c r="F41" s="47"/>
      <c r="G41" s="48"/>
      <c r="H41" s="69"/>
      <c r="I41" s="47"/>
      <c r="J41" s="48"/>
      <c r="K41" s="47"/>
      <c r="L41" s="48"/>
      <c r="M41" s="94"/>
      <c r="N41" s="72"/>
      <c r="O41" s="44"/>
    </row>
    <row r="42" spans="1:15" s="22" customFormat="1" x14ac:dyDescent="0.25">
      <c r="A42" s="19"/>
      <c r="B42" s="20"/>
      <c r="C42" s="21"/>
      <c r="D42" s="20"/>
      <c r="E42" s="68"/>
      <c r="F42" s="47"/>
      <c r="G42" s="48"/>
      <c r="H42" s="69"/>
      <c r="I42" s="47"/>
      <c r="J42" s="48"/>
      <c r="K42" s="47"/>
      <c r="L42" s="48"/>
      <c r="M42" s="94"/>
      <c r="N42" s="72"/>
      <c r="O42" s="44"/>
    </row>
    <row r="43" spans="1:15" s="22" customFormat="1" x14ac:dyDescent="0.25">
      <c r="A43" s="19"/>
      <c r="B43" s="20"/>
      <c r="C43" s="21"/>
      <c r="D43" s="20"/>
      <c r="E43" s="68"/>
      <c r="F43" s="47"/>
      <c r="G43" s="48"/>
      <c r="H43" s="69"/>
      <c r="I43" s="47"/>
      <c r="J43" s="48"/>
      <c r="K43" s="47"/>
      <c r="L43" s="48"/>
      <c r="M43" s="94"/>
      <c r="N43" s="72"/>
      <c r="O43" s="44"/>
    </row>
    <row r="44" spans="1:15" s="22" customFormat="1" x14ac:dyDescent="0.25">
      <c r="A44" s="19"/>
      <c r="B44" s="20"/>
      <c r="C44" s="21"/>
      <c r="D44" s="20"/>
      <c r="E44" s="68"/>
      <c r="F44" s="47"/>
      <c r="G44" s="48"/>
      <c r="H44" s="69"/>
      <c r="I44" s="47"/>
      <c r="J44" s="48"/>
      <c r="K44" s="47"/>
      <c r="L44" s="48"/>
      <c r="M44" s="94"/>
      <c r="N44" s="72"/>
      <c r="O44" s="44"/>
    </row>
    <row r="45" spans="1:15" s="22" customFormat="1" x14ac:dyDescent="0.25">
      <c r="A45" s="19"/>
      <c r="B45" s="20"/>
      <c r="C45" s="21"/>
      <c r="D45" s="20"/>
      <c r="E45" s="68"/>
      <c r="F45" s="47"/>
      <c r="G45" s="48"/>
      <c r="H45" s="69"/>
      <c r="I45" s="47"/>
      <c r="J45" s="48"/>
      <c r="K45" s="47"/>
      <c r="L45" s="48"/>
      <c r="M45" s="94"/>
      <c r="N45" s="72"/>
      <c r="O45" s="44"/>
    </row>
    <row r="46" spans="1:15" s="22" customFormat="1" x14ac:dyDescent="0.25">
      <c r="A46" s="19"/>
      <c r="B46" s="20"/>
      <c r="C46" s="21"/>
      <c r="D46" s="20"/>
      <c r="E46" s="68"/>
      <c r="F46" s="47"/>
      <c r="G46" s="48"/>
      <c r="H46" s="69"/>
      <c r="I46" s="47"/>
      <c r="J46" s="48"/>
      <c r="K46" s="47"/>
      <c r="L46" s="48"/>
      <c r="M46" s="94"/>
      <c r="N46" s="72"/>
      <c r="O46" s="44"/>
    </row>
    <row r="47" spans="1:15" s="22" customFormat="1" x14ac:dyDescent="0.25">
      <c r="A47" s="19"/>
      <c r="B47" s="20"/>
      <c r="C47" s="21"/>
      <c r="D47" s="20"/>
      <c r="E47" s="68"/>
      <c r="F47" s="47"/>
      <c r="G47" s="48"/>
      <c r="H47" s="69"/>
      <c r="I47" s="47"/>
      <c r="J47" s="48"/>
      <c r="K47" s="47"/>
      <c r="L47" s="48"/>
      <c r="M47" s="94"/>
      <c r="N47" s="72"/>
      <c r="O47" s="44"/>
    </row>
    <row r="48" spans="1:15" s="22" customFormat="1" x14ac:dyDescent="0.25">
      <c r="A48" s="19"/>
      <c r="B48" s="20"/>
      <c r="C48" s="21"/>
      <c r="D48" s="20"/>
      <c r="E48" s="68"/>
      <c r="F48" s="47"/>
      <c r="G48" s="48"/>
      <c r="H48" s="69"/>
      <c r="I48" s="47"/>
      <c r="J48" s="48"/>
      <c r="K48" s="47"/>
      <c r="L48" s="48"/>
      <c r="M48" s="94"/>
      <c r="N48" s="72"/>
      <c r="O48" s="44"/>
    </row>
    <row r="49" spans="1:15" s="22" customFormat="1" x14ac:dyDescent="0.25">
      <c r="A49" s="19"/>
      <c r="B49" s="20"/>
      <c r="C49" s="21"/>
      <c r="D49" s="20"/>
      <c r="E49" s="68"/>
      <c r="F49" s="47"/>
      <c r="G49" s="48"/>
      <c r="H49" s="69"/>
      <c r="I49" s="47"/>
      <c r="J49" s="48"/>
      <c r="K49" s="47"/>
      <c r="L49" s="48"/>
      <c r="M49" s="94"/>
      <c r="N49" s="72"/>
      <c r="O49" s="44"/>
    </row>
    <row r="50" spans="1:15" s="22" customFormat="1" x14ac:dyDescent="0.25">
      <c r="A50" s="19"/>
      <c r="B50" s="20"/>
      <c r="C50" s="21"/>
      <c r="D50" s="20"/>
      <c r="E50" s="68"/>
      <c r="F50" s="47"/>
      <c r="G50" s="48"/>
      <c r="H50" s="69"/>
      <c r="I50" s="47"/>
      <c r="J50" s="48"/>
      <c r="K50" s="47"/>
      <c r="L50" s="48"/>
      <c r="M50" s="94"/>
      <c r="N50" s="72"/>
      <c r="O50" s="44"/>
    </row>
    <row r="51" spans="1:15" s="22" customFormat="1" x14ac:dyDescent="0.25">
      <c r="A51" s="19"/>
      <c r="B51" s="20"/>
      <c r="C51" s="21"/>
      <c r="D51" s="20"/>
      <c r="E51" s="68"/>
      <c r="F51" s="47"/>
      <c r="G51" s="48"/>
      <c r="H51" s="69"/>
      <c r="I51" s="47"/>
      <c r="J51" s="48"/>
      <c r="K51" s="47"/>
      <c r="L51" s="48"/>
      <c r="M51" s="94"/>
      <c r="N51" s="72"/>
      <c r="O51" s="44"/>
    </row>
    <row r="52" spans="1:15" s="22" customFormat="1" x14ac:dyDescent="0.25">
      <c r="A52" s="19"/>
      <c r="B52" s="20"/>
      <c r="C52" s="21"/>
      <c r="D52" s="20"/>
      <c r="E52" s="68"/>
      <c r="F52" s="47"/>
      <c r="G52" s="48"/>
      <c r="H52" s="69"/>
      <c r="I52" s="47"/>
      <c r="J52" s="48"/>
      <c r="K52" s="47"/>
      <c r="L52" s="48"/>
      <c r="M52" s="94"/>
      <c r="N52" s="72"/>
      <c r="O52" s="44"/>
    </row>
    <row r="53" spans="1:15" s="22" customFormat="1" x14ac:dyDescent="0.25">
      <c r="A53" s="19"/>
      <c r="B53" s="20"/>
      <c r="C53" s="21"/>
      <c r="D53" s="20"/>
      <c r="E53" s="68"/>
      <c r="F53" s="47"/>
      <c r="G53" s="48"/>
      <c r="H53" s="69"/>
      <c r="I53" s="47"/>
      <c r="J53" s="48"/>
      <c r="K53" s="47"/>
      <c r="L53" s="48"/>
      <c r="M53" s="94"/>
      <c r="N53" s="72"/>
      <c r="O53" s="44"/>
    </row>
    <row r="54" spans="1:15" s="22" customFormat="1" x14ac:dyDescent="0.25">
      <c r="A54" s="19"/>
      <c r="B54" s="20"/>
      <c r="C54" s="21"/>
      <c r="D54" s="20"/>
      <c r="E54" s="68"/>
      <c r="F54" s="47"/>
      <c r="G54" s="48"/>
      <c r="H54" s="69"/>
      <c r="I54" s="47"/>
      <c r="J54" s="48"/>
      <c r="K54" s="47"/>
      <c r="L54" s="48"/>
      <c r="M54" s="94"/>
      <c r="N54" s="72"/>
      <c r="O54" s="44"/>
    </row>
    <row r="55" spans="1:15" s="22" customFormat="1" x14ac:dyDescent="0.25">
      <c r="A55" s="19"/>
      <c r="B55" s="20"/>
      <c r="C55" s="21"/>
      <c r="D55" s="20"/>
      <c r="E55" s="68"/>
      <c r="F55" s="47"/>
      <c r="G55" s="48"/>
      <c r="H55" s="69"/>
      <c r="I55" s="47"/>
      <c r="J55" s="48"/>
      <c r="K55" s="47"/>
      <c r="L55" s="48"/>
      <c r="M55" s="94"/>
      <c r="N55" s="72"/>
      <c r="O55" s="44"/>
    </row>
    <row r="56" spans="1:15" s="22" customFormat="1" x14ac:dyDescent="0.25">
      <c r="A56" s="19"/>
      <c r="B56" s="20"/>
      <c r="C56" s="21"/>
      <c r="D56" s="20"/>
      <c r="E56" s="68"/>
      <c r="F56" s="47"/>
      <c r="G56" s="48"/>
      <c r="H56" s="69"/>
      <c r="I56" s="47"/>
      <c r="J56" s="48"/>
      <c r="K56" s="47"/>
      <c r="L56" s="48"/>
      <c r="M56" s="94"/>
      <c r="N56" s="72"/>
      <c r="O56" s="44"/>
    </row>
    <row r="57" spans="1:15" s="22" customFormat="1" x14ac:dyDescent="0.25">
      <c r="A57" s="19"/>
      <c r="B57" s="20"/>
      <c r="C57" s="21"/>
      <c r="D57" s="20"/>
      <c r="E57" s="68"/>
      <c r="F57" s="47"/>
      <c r="G57" s="48"/>
      <c r="H57" s="69"/>
      <c r="I57" s="47"/>
      <c r="J57" s="48"/>
      <c r="K57" s="47"/>
      <c r="L57" s="48"/>
      <c r="M57" s="94"/>
      <c r="N57" s="72"/>
      <c r="O57" s="44"/>
    </row>
    <row r="58" spans="1:15" s="22" customFormat="1" x14ac:dyDescent="0.25">
      <c r="A58" s="19"/>
      <c r="B58" s="20"/>
      <c r="C58" s="21"/>
      <c r="D58" s="20"/>
      <c r="E58" s="68"/>
      <c r="F58" s="47"/>
      <c r="G58" s="48"/>
      <c r="H58" s="69"/>
      <c r="I58" s="47"/>
      <c r="J58" s="48"/>
      <c r="K58" s="47"/>
      <c r="L58" s="48"/>
      <c r="M58" s="94"/>
      <c r="N58" s="72"/>
      <c r="O58" s="44"/>
    </row>
    <row r="59" spans="1:15" s="22" customFormat="1" x14ac:dyDescent="0.25">
      <c r="A59" s="19"/>
      <c r="B59" s="20"/>
      <c r="C59" s="21"/>
      <c r="D59" s="20"/>
      <c r="E59" s="68"/>
      <c r="F59" s="47"/>
      <c r="G59" s="48"/>
      <c r="H59" s="69"/>
      <c r="I59" s="47"/>
      <c r="J59" s="48"/>
      <c r="K59" s="47"/>
      <c r="L59" s="48"/>
      <c r="M59" s="94"/>
      <c r="N59" s="72"/>
      <c r="O59" s="44"/>
    </row>
    <row r="60" spans="1:15" s="22" customFormat="1" x14ac:dyDescent="0.25">
      <c r="A60" s="19"/>
      <c r="B60" s="20"/>
      <c r="C60" s="21"/>
      <c r="D60" s="20"/>
      <c r="E60" s="68"/>
      <c r="F60" s="47"/>
      <c r="G60" s="48"/>
      <c r="H60" s="69"/>
      <c r="I60" s="47"/>
      <c r="J60" s="48"/>
      <c r="K60" s="47"/>
      <c r="L60" s="48"/>
      <c r="M60" s="94"/>
      <c r="N60" s="72"/>
      <c r="O60" s="44"/>
    </row>
    <row r="61" spans="1:15" s="22" customFormat="1" x14ac:dyDescent="0.25">
      <c r="A61" s="19"/>
      <c r="B61" s="20"/>
      <c r="C61" s="21"/>
      <c r="D61" s="20"/>
      <c r="E61" s="68"/>
      <c r="F61" s="47"/>
      <c r="G61" s="48"/>
      <c r="H61" s="69"/>
      <c r="I61" s="47"/>
      <c r="J61" s="48"/>
      <c r="K61" s="47"/>
      <c r="L61" s="48"/>
      <c r="M61" s="94"/>
      <c r="N61" s="72"/>
      <c r="O61" s="44"/>
    </row>
    <row r="62" spans="1:15" s="22" customFormat="1" x14ac:dyDescent="0.25">
      <c r="A62" s="19"/>
      <c r="B62" s="20"/>
      <c r="C62" s="21"/>
      <c r="D62" s="20"/>
      <c r="E62" s="68"/>
      <c r="F62" s="47"/>
      <c r="G62" s="48"/>
      <c r="H62" s="69"/>
      <c r="I62" s="47"/>
      <c r="J62" s="48"/>
      <c r="K62" s="47"/>
      <c r="L62" s="48"/>
      <c r="M62" s="94"/>
      <c r="N62" s="72"/>
      <c r="O62" s="44"/>
    </row>
    <row r="63" spans="1:15" s="22" customFormat="1" x14ac:dyDescent="0.25">
      <c r="A63" s="19"/>
      <c r="B63" s="20"/>
      <c r="C63" s="21"/>
      <c r="D63" s="20"/>
      <c r="E63" s="68"/>
      <c r="F63" s="47"/>
      <c r="G63" s="48"/>
      <c r="H63" s="69"/>
      <c r="I63" s="47"/>
      <c r="J63" s="48"/>
      <c r="K63" s="47"/>
      <c r="L63" s="48"/>
      <c r="M63" s="94"/>
      <c r="N63" s="72"/>
      <c r="O63" s="44"/>
    </row>
    <row r="64" spans="1:15" s="22" customFormat="1" x14ac:dyDescent="0.25">
      <c r="A64" s="19"/>
      <c r="B64" s="20"/>
      <c r="C64" s="21"/>
      <c r="D64" s="20"/>
      <c r="E64" s="68"/>
      <c r="F64" s="47"/>
      <c r="G64" s="48"/>
      <c r="H64" s="69"/>
      <c r="I64" s="47"/>
      <c r="J64" s="48"/>
      <c r="K64" s="47"/>
      <c r="L64" s="48"/>
      <c r="M64" s="94"/>
      <c r="N64" s="72"/>
      <c r="O64" s="44"/>
    </row>
    <row r="65" spans="1:15" s="22" customFormat="1" x14ac:dyDescent="0.25">
      <c r="A65" s="19"/>
      <c r="B65" s="20"/>
      <c r="C65" s="21"/>
      <c r="D65" s="20"/>
      <c r="E65" s="68"/>
      <c r="F65" s="47"/>
      <c r="G65" s="48"/>
      <c r="H65" s="69"/>
      <c r="I65" s="47"/>
      <c r="J65" s="48"/>
      <c r="K65" s="47"/>
      <c r="L65" s="48"/>
      <c r="M65" s="94"/>
      <c r="N65" s="72"/>
      <c r="O65" s="44"/>
    </row>
    <row r="66" spans="1:15" s="22" customFormat="1" x14ac:dyDescent="0.25">
      <c r="A66" s="19"/>
      <c r="B66" s="20"/>
      <c r="C66" s="21"/>
      <c r="D66" s="20"/>
      <c r="E66" s="68"/>
      <c r="F66" s="47"/>
      <c r="G66" s="48"/>
      <c r="H66" s="69"/>
      <c r="I66" s="47"/>
      <c r="J66" s="48"/>
      <c r="K66" s="47"/>
      <c r="L66" s="48"/>
      <c r="M66" s="94"/>
      <c r="N66" s="72"/>
      <c r="O66" s="44"/>
    </row>
    <row r="67" spans="1:15" s="22" customFormat="1" x14ac:dyDescent="0.25">
      <c r="A67" s="19"/>
      <c r="B67" s="20"/>
      <c r="C67" s="21"/>
      <c r="D67" s="20"/>
      <c r="E67" s="68"/>
      <c r="F67" s="47"/>
      <c r="G67" s="48"/>
      <c r="H67" s="69"/>
      <c r="I67" s="47"/>
      <c r="J67" s="48"/>
      <c r="K67" s="47"/>
      <c r="L67" s="48"/>
      <c r="M67" s="94"/>
      <c r="N67" s="72"/>
      <c r="O67" s="44"/>
    </row>
    <row r="68" spans="1:15" s="22" customFormat="1" x14ac:dyDescent="0.25">
      <c r="A68" s="19"/>
      <c r="B68" s="20"/>
      <c r="C68" s="21"/>
      <c r="D68" s="20"/>
      <c r="E68" s="68"/>
      <c r="F68" s="47"/>
      <c r="G68" s="48"/>
      <c r="H68" s="69"/>
      <c r="I68" s="47"/>
      <c r="J68" s="48"/>
      <c r="K68" s="47"/>
      <c r="L68" s="48"/>
      <c r="M68" s="94"/>
      <c r="N68" s="72"/>
      <c r="O68" s="44"/>
    </row>
    <row r="69" spans="1:15" s="22" customFormat="1" x14ac:dyDescent="0.25">
      <c r="A69" s="19"/>
      <c r="B69" s="20"/>
      <c r="C69" s="21"/>
      <c r="D69" s="20"/>
      <c r="E69" s="68"/>
      <c r="F69" s="47"/>
      <c r="G69" s="48"/>
      <c r="H69" s="69"/>
      <c r="I69" s="47"/>
      <c r="J69" s="48"/>
      <c r="K69" s="47"/>
      <c r="L69" s="48"/>
      <c r="M69" s="94"/>
      <c r="N69" s="72"/>
      <c r="O69" s="44"/>
    </row>
    <row r="70" spans="1:15" s="22" customFormat="1" x14ac:dyDescent="0.25">
      <c r="A70" s="19"/>
      <c r="B70" s="20"/>
      <c r="C70" s="21"/>
      <c r="D70" s="20"/>
      <c r="E70" s="68"/>
      <c r="F70" s="47"/>
      <c r="G70" s="48"/>
      <c r="H70" s="69"/>
      <c r="I70" s="47"/>
      <c r="J70" s="48"/>
      <c r="K70" s="47"/>
      <c r="L70" s="48"/>
      <c r="M70" s="94"/>
      <c r="N70" s="72"/>
      <c r="O70" s="44"/>
    </row>
    <row r="71" spans="1:15" s="22" customFormat="1" x14ac:dyDescent="0.25">
      <c r="A71" s="19"/>
      <c r="B71" s="20"/>
      <c r="C71" s="21"/>
      <c r="D71" s="20"/>
      <c r="E71" s="68"/>
      <c r="F71" s="47"/>
      <c r="G71" s="48"/>
      <c r="H71" s="69"/>
      <c r="I71" s="47"/>
      <c r="J71" s="48"/>
      <c r="K71" s="47"/>
      <c r="L71" s="48"/>
      <c r="M71" s="94"/>
      <c r="N71" s="72"/>
      <c r="O71" s="44"/>
    </row>
    <row r="72" spans="1:15" s="22" customFormat="1" x14ac:dyDescent="0.25">
      <c r="A72" s="19"/>
      <c r="B72" s="20"/>
      <c r="C72" s="21"/>
      <c r="D72" s="20"/>
      <c r="E72" s="68"/>
      <c r="F72" s="47"/>
      <c r="G72" s="48"/>
      <c r="H72" s="69"/>
      <c r="I72" s="47"/>
      <c r="J72" s="48"/>
      <c r="K72" s="47"/>
      <c r="L72" s="48"/>
      <c r="M72" s="94"/>
      <c r="N72" s="72"/>
      <c r="O72" s="44"/>
    </row>
    <row r="73" spans="1:15" s="22" customFormat="1" x14ac:dyDescent="0.25">
      <c r="A73" s="19"/>
      <c r="B73" s="20"/>
      <c r="C73" s="21"/>
      <c r="D73" s="20"/>
      <c r="E73" s="68"/>
      <c r="F73" s="47"/>
      <c r="G73" s="48"/>
      <c r="H73" s="69"/>
      <c r="I73" s="47"/>
      <c r="J73" s="48"/>
      <c r="K73" s="47"/>
      <c r="L73" s="48"/>
      <c r="M73" s="94"/>
      <c r="N73" s="72"/>
      <c r="O73" s="44"/>
    </row>
    <row r="74" spans="1:15" s="22" customFormat="1" x14ac:dyDescent="0.25">
      <c r="A74" s="19"/>
      <c r="B74" s="20"/>
      <c r="C74" s="21"/>
      <c r="D74" s="20"/>
      <c r="E74" s="68"/>
      <c r="F74" s="47"/>
      <c r="G74" s="48"/>
      <c r="H74" s="69"/>
      <c r="I74" s="47"/>
      <c r="J74" s="48"/>
      <c r="K74" s="47"/>
      <c r="L74" s="48"/>
      <c r="M74" s="94"/>
      <c r="N74" s="72"/>
      <c r="O74" s="44"/>
    </row>
    <row r="75" spans="1:15" s="22" customFormat="1" x14ac:dyDescent="0.25">
      <c r="A75" s="19"/>
      <c r="B75" s="20"/>
      <c r="C75" s="21"/>
      <c r="D75" s="20"/>
      <c r="E75" s="68"/>
      <c r="F75" s="47"/>
      <c r="G75" s="48"/>
      <c r="H75" s="69"/>
      <c r="I75" s="47"/>
      <c r="J75" s="48"/>
      <c r="K75" s="47"/>
      <c r="L75" s="48"/>
      <c r="M75" s="94"/>
      <c r="N75" s="72"/>
      <c r="O75" s="44"/>
    </row>
    <row r="76" spans="1:15" s="22" customFormat="1" x14ac:dyDescent="0.25">
      <c r="A76" s="19"/>
      <c r="B76" s="20"/>
      <c r="C76" s="21"/>
      <c r="D76" s="20"/>
      <c r="E76" s="68"/>
      <c r="F76" s="47"/>
      <c r="G76" s="48"/>
      <c r="H76" s="69"/>
      <c r="I76" s="47"/>
      <c r="J76" s="48"/>
      <c r="K76" s="47"/>
      <c r="L76" s="48"/>
      <c r="M76" s="94"/>
      <c r="N76" s="72"/>
      <c r="O76" s="44"/>
    </row>
    <row r="77" spans="1:15" s="22" customFormat="1" x14ac:dyDescent="0.25">
      <c r="A77" s="19"/>
      <c r="B77" s="20"/>
      <c r="C77" s="21"/>
      <c r="D77" s="20"/>
      <c r="E77" s="68"/>
      <c r="F77" s="47"/>
      <c r="G77" s="48"/>
      <c r="H77" s="69"/>
      <c r="I77" s="47"/>
      <c r="J77" s="48"/>
      <c r="K77" s="47"/>
      <c r="L77" s="48"/>
      <c r="M77" s="94"/>
      <c r="N77" s="72"/>
      <c r="O77" s="44"/>
    </row>
    <row r="78" spans="1:15" s="22" customFormat="1" x14ac:dyDescent="0.25">
      <c r="A78" s="19"/>
      <c r="B78" s="20"/>
      <c r="C78" s="21"/>
      <c r="D78" s="20"/>
      <c r="E78" s="68"/>
      <c r="F78" s="47"/>
      <c r="G78" s="48"/>
      <c r="H78" s="69"/>
      <c r="I78" s="47"/>
      <c r="J78" s="48"/>
      <c r="K78" s="47"/>
      <c r="L78" s="48"/>
      <c r="M78" s="94"/>
      <c r="N78" s="72"/>
      <c r="O78" s="44"/>
    </row>
    <row r="79" spans="1:15" s="22" customFormat="1" x14ac:dyDescent="0.25">
      <c r="A79" s="19"/>
      <c r="B79" s="20"/>
      <c r="C79" s="21"/>
      <c r="D79" s="20"/>
      <c r="E79" s="68"/>
      <c r="F79" s="47"/>
      <c r="G79" s="48"/>
      <c r="H79" s="69"/>
      <c r="I79" s="47"/>
      <c r="J79" s="48"/>
      <c r="K79" s="47"/>
      <c r="L79" s="48"/>
      <c r="M79" s="94"/>
      <c r="N79" s="72"/>
      <c r="O79" s="44"/>
    </row>
    <row r="80" spans="1:15" s="22" customFormat="1" x14ac:dyDescent="0.25">
      <c r="A80" s="19"/>
      <c r="B80" s="20"/>
      <c r="C80" s="21"/>
      <c r="D80" s="20"/>
      <c r="E80" s="68"/>
      <c r="F80" s="47"/>
      <c r="G80" s="48"/>
      <c r="H80" s="69"/>
      <c r="I80" s="47"/>
      <c r="J80" s="48"/>
      <c r="K80" s="47"/>
      <c r="L80" s="48"/>
      <c r="M80" s="94"/>
      <c r="N80" s="72"/>
      <c r="O80" s="44"/>
    </row>
    <row r="81" spans="1:15" s="22" customFormat="1" x14ac:dyDescent="0.25">
      <c r="A81" s="19"/>
      <c r="B81" s="20"/>
      <c r="C81" s="21"/>
      <c r="D81" s="20"/>
      <c r="E81" s="68"/>
      <c r="F81" s="47"/>
      <c r="G81" s="48"/>
      <c r="H81" s="69"/>
      <c r="I81" s="47"/>
      <c r="J81" s="48"/>
      <c r="K81" s="47"/>
      <c r="L81" s="48"/>
      <c r="M81" s="94"/>
      <c r="N81" s="72"/>
      <c r="O81" s="44"/>
    </row>
    <row r="82" spans="1:15" s="22" customFormat="1" x14ac:dyDescent="0.25">
      <c r="A82" s="19"/>
      <c r="B82" s="20"/>
      <c r="C82" s="21"/>
      <c r="D82" s="20"/>
      <c r="E82" s="68"/>
      <c r="F82" s="47"/>
      <c r="G82" s="48"/>
      <c r="H82" s="69"/>
      <c r="I82" s="47"/>
      <c r="J82" s="48"/>
      <c r="K82" s="47"/>
      <c r="L82" s="48"/>
      <c r="M82" s="94"/>
      <c r="N82" s="72"/>
      <c r="O82" s="44"/>
    </row>
    <row r="83" spans="1:15" s="22" customFormat="1" x14ac:dyDescent="0.25">
      <c r="A83" s="19"/>
      <c r="B83" s="20"/>
      <c r="C83" s="21"/>
      <c r="D83" s="20"/>
      <c r="E83" s="68"/>
      <c r="F83" s="47"/>
      <c r="G83" s="48"/>
      <c r="H83" s="69"/>
      <c r="I83" s="47"/>
      <c r="J83" s="48"/>
      <c r="K83" s="47"/>
      <c r="L83" s="48"/>
      <c r="M83" s="94"/>
      <c r="N83" s="72"/>
      <c r="O83" s="44"/>
    </row>
    <row r="84" spans="1:15" s="22" customFormat="1" x14ac:dyDescent="0.25">
      <c r="A84" s="19"/>
      <c r="B84" s="20"/>
      <c r="C84" s="21"/>
      <c r="D84" s="20"/>
      <c r="E84" s="68"/>
      <c r="F84" s="47"/>
      <c r="G84" s="48"/>
      <c r="H84" s="69"/>
      <c r="I84" s="47"/>
      <c r="J84" s="48"/>
      <c r="K84" s="47"/>
      <c r="L84" s="48"/>
      <c r="M84" s="94"/>
      <c r="N84" s="72"/>
      <c r="O84" s="44"/>
    </row>
    <row r="85" spans="1:15" s="22" customFormat="1" x14ac:dyDescent="0.25">
      <c r="A85" s="19"/>
      <c r="B85" s="20"/>
      <c r="C85" s="21"/>
      <c r="D85" s="20"/>
      <c r="E85" s="68"/>
      <c r="F85" s="47"/>
      <c r="G85" s="48"/>
      <c r="H85" s="69"/>
      <c r="I85" s="47"/>
      <c r="J85" s="48"/>
      <c r="K85" s="47"/>
      <c r="L85" s="48"/>
      <c r="M85" s="94"/>
      <c r="N85" s="72"/>
      <c r="O85" s="44"/>
    </row>
    <row r="86" spans="1:15" s="22" customFormat="1" x14ac:dyDescent="0.25">
      <c r="A86" s="19"/>
      <c r="B86" s="20"/>
      <c r="C86" s="21"/>
      <c r="D86" s="20"/>
      <c r="E86" s="68"/>
      <c r="F86" s="47"/>
      <c r="G86" s="48"/>
      <c r="H86" s="69"/>
      <c r="I86" s="47"/>
      <c r="J86" s="48"/>
      <c r="K86" s="47"/>
      <c r="L86" s="48"/>
      <c r="M86" s="94"/>
      <c r="N86" s="72"/>
      <c r="O86" s="44"/>
    </row>
    <row r="87" spans="1:15" s="22" customFormat="1" x14ac:dyDescent="0.25">
      <c r="A87" s="19"/>
      <c r="B87" s="20"/>
      <c r="C87" s="21"/>
      <c r="D87" s="20"/>
      <c r="E87" s="68"/>
      <c r="F87" s="47"/>
      <c r="G87" s="48"/>
      <c r="H87" s="69"/>
      <c r="I87" s="47"/>
      <c r="J87" s="48"/>
      <c r="K87" s="47"/>
      <c r="L87" s="48"/>
      <c r="M87" s="94"/>
      <c r="N87" s="72"/>
      <c r="O87" s="44"/>
    </row>
    <row r="88" spans="1:15" s="22" customFormat="1" x14ac:dyDescent="0.25">
      <c r="A88" s="19"/>
      <c r="B88" s="20"/>
      <c r="C88" s="21"/>
      <c r="D88" s="20"/>
      <c r="E88" s="68"/>
      <c r="F88" s="47"/>
      <c r="G88" s="48"/>
      <c r="H88" s="69"/>
      <c r="I88" s="47"/>
      <c r="J88" s="48"/>
      <c r="K88" s="47"/>
      <c r="L88" s="48"/>
      <c r="M88" s="94"/>
      <c r="N88" s="72"/>
      <c r="O88" s="44"/>
    </row>
    <row r="89" spans="1:15" s="22" customFormat="1" x14ac:dyDescent="0.25">
      <c r="A89" s="19"/>
      <c r="B89" s="20"/>
      <c r="C89" s="21"/>
      <c r="D89" s="20"/>
      <c r="E89" s="68"/>
      <c r="F89" s="47"/>
      <c r="G89" s="48"/>
      <c r="H89" s="69"/>
      <c r="I89" s="47"/>
      <c r="J89" s="48"/>
      <c r="K89" s="47"/>
      <c r="L89" s="48"/>
      <c r="M89" s="94"/>
      <c r="N89" s="72"/>
      <c r="O89" s="44"/>
    </row>
    <row r="90" spans="1:15" s="22" customFormat="1" x14ac:dyDescent="0.25">
      <c r="A90" s="19"/>
      <c r="B90" s="20"/>
      <c r="C90" s="21"/>
      <c r="D90" s="20"/>
      <c r="E90" s="68"/>
      <c r="F90" s="47"/>
      <c r="G90" s="48"/>
      <c r="H90" s="69"/>
      <c r="I90" s="47"/>
      <c r="J90" s="48"/>
      <c r="K90" s="47"/>
      <c r="L90" s="48"/>
      <c r="M90" s="94"/>
      <c r="N90" s="72"/>
      <c r="O90" s="44"/>
    </row>
    <row r="91" spans="1:15" s="22" customFormat="1" x14ac:dyDescent="0.25">
      <c r="A91" s="19"/>
      <c r="B91" s="20"/>
      <c r="C91" s="21"/>
      <c r="D91" s="20"/>
      <c r="E91" s="68"/>
      <c r="F91" s="47"/>
      <c r="G91" s="48"/>
      <c r="H91" s="69"/>
      <c r="I91" s="47"/>
      <c r="J91" s="48"/>
      <c r="K91" s="47"/>
      <c r="L91" s="48"/>
      <c r="M91" s="94"/>
      <c r="N91" s="72"/>
      <c r="O91" s="44"/>
    </row>
    <row r="92" spans="1:15" s="22" customFormat="1" x14ac:dyDescent="0.25">
      <c r="A92" s="19"/>
      <c r="B92" s="20"/>
      <c r="C92" s="21"/>
      <c r="D92" s="20"/>
      <c r="E92" s="68"/>
      <c r="F92" s="47"/>
      <c r="G92" s="48"/>
      <c r="H92" s="69"/>
      <c r="I92" s="47"/>
      <c r="J92" s="48"/>
      <c r="K92" s="47"/>
      <c r="L92" s="48"/>
      <c r="M92" s="94"/>
      <c r="N92" s="72"/>
      <c r="O92" s="44"/>
    </row>
    <row r="93" spans="1:15" s="22" customFormat="1" x14ac:dyDescent="0.25">
      <c r="A93" s="19"/>
      <c r="B93" s="20"/>
      <c r="C93" s="21"/>
      <c r="D93" s="20"/>
      <c r="E93" s="68"/>
      <c r="F93" s="47"/>
      <c r="G93" s="48"/>
      <c r="H93" s="69"/>
      <c r="I93" s="47"/>
      <c r="J93" s="48"/>
      <c r="K93" s="47"/>
      <c r="L93" s="48"/>
      <c r="M93" s="94"/>
      <c r="N93" s="72"/>
      <c r="O93" s="44"/>
    </row>
    <row r="94" spans="1:15" s="22" customFormat="1" x14ac:dyDescent="0.25">
      <c r="A94" s="19"/>
      <c r="B94" s="20"/>
      <c r="C94" s="21"/>
      <c r="D94" s="20"/>
      <c r="E94" s="68"/>
      <c r="F94" s="47"/>
      <c r="G94" s="48"/>
      <c r="H94" s="69"/>
      <c r="I94" s="47"/>
      <c r="J94" s="48"/>
      <c r="K94" s="47"/>
      <c r="L94" s="48"/>
      <c r="M94" s="94"/>
      <c r="N94" s="72"/>
      <c r="O94" s="44"/>
    </row>
    <row r="95" spans="1:15" s="22" customFormat="1" x14ac:dyDescent="0.25">
      <c r="A95" s="19"/>
      <c r="B95" s="20"/>
      <c r="C95" s="21"/>
      <c r="D95" s="20"/>
      <c r="E95" s="68"/>
      <c r="F95" s="47"/>
      <c r="G95" s="48"/>
      <c r="H95" s="69"/>
      <c r="I95" s="47"/>
      <c r="J95" s="48"/>
      <c r="K95" s="47"/>
      <c r="L95" s="48"/>
      <c r="M95" s="94"/>
      <c r="N95" s="72"/>
      <c r="O95" s="44"/>
    </row>
    <row r="96" spans="1:15" s="22" customFormat="1" x14ac:dyDescent="0.25">
      <c r="A96" s="19"/>
      <c r="B96" s="20"/>
      <c r="C96" s="21"/>
      <c r="D96" s="20"/>
      <c r="E96" s="68"/>
      <c r="F96" s="47"/>
      <c r="G96" s="48"/>
      <c r="H96" s="69"/>
      <c r="I96" s="47"/>
      <c r="J96" s="48"/>
      <c r="K96" s="47"/>
      <c r="L96" s="48"/>
      <c r="M96" s="94"/>
      <c r="N96" s="72"/>
      <c r="O96" s="44"/>
    </row>
    <row r="97" spans="1:15" s="22" customFormat="1" x14ac:dyDescent="0.25">
      <c r="A97" s="19"/>
      <c r="B97" s="20"/>
      <c r="C97" s="21"/>
      <c r="D97" s="20"/>
      <c r="E97" s="68"/>
      <c r="F97" s="47"/>
      <c r="G97" s="48"/>
      <c r="H97" s="69"/>
      <c r="I97" s="47"/>
      <c r="J97" s="48"/>
      <c r="K97" s="47"/>
      <c r="L97" s="48"/>
      <c r="M97" s="94"/>
      <c r="N97" s="72"/>
      <c r="O97" s="44"/>
    </row>
    <row r="98" spans="1:15" s="22" customFormat="1" x14ac:dyDescent="0.25">
      <c r="A98" s="19"/>
      <c r="B98" s="20"/>
      <c r="C98" s="21"/>
      <c r="D98" s="20"/>
      <c r="E98" s="68"/>
      <c r="F98" s="47"/>
      <c r="G98" s="48"/>
      <c r="H98" s="69"/>
      <c r="I98" s="47"/>
      <c r="J98" s="48"/>
      <c r="K98" s="47"/>
      <c r="L98" s="48"/>
      <c r="M98" s="94"/>
      <c r="N98" s="72"/>
      <c r="O98" s="44"/>
    </row>
    <row r="99" spans="1:15" s="22" customFormat="1" x14ac:dyDescent="0.25">
      <c r="A99" s="19"/>
      <c r="B99" s="20"/>
      <c r="C99" s="21"/>
      <c r="D99" s="20"/>
      <c r="E99" s="68"/>
      <c r="F99" s="47"/>
      <c r="G99" s="48"/>
      <c r="H99" s="69"/>
      <c r="I99" s="47"/>
      <c r="J99" s="48"/>
      <c r="K99" s="47"/>
      <c r="L99" s="48"/>
      <c r="M99" s="94"/>
      <c r="N99" s="72"/>
      <c r="O99" s="44"/>
    </row>
    <row r="100" spans="1:15" s="22" customFormat="1" ht="15.75" thickBot="1" x14ac:dyDescent="0.3">
      <c r="A100" s="19"/>
      <c r="B100" s="20"/>
      <c r="C100" s="21"/>
      <c r="D100" s="20"/>
      <c r="E100" s="68"/>
      <c r="F100" s="49"/>
      <c r="G100" s="50"/>
      <c r="H100" s="69"/>
      <c r="I100" s="49"/>
      <c r="J100" s="50"/>
      <c r="K100" s="49"/>
      <c r="L100" s="50"/>
      <c r="M100" s="95"/>
      <c r="N100" s="97"/>
      <c r="O100" s="44"/>
    </row>
  </sheetData>
  <pageMargins left="0.25" right="0.25" top="0.25" bottom="0.4" header="0.25" footer="0.2"/>
  <pageSetup paperSize="5" scale="51" fitToHeight="0" orientation="landscape" r:id="rId1"/>
  <headerFooter>
    <oddFooter>&amp;C&amp;9Page &amp;P of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Instructions!$A$44:$A$49</xm:f>
          </x14:formula1>
          <xm:sqref>E5:E100</xm:sqref>
        </x14:dataValidation>
        <x14:dataValidation type="list" allowBlank="1" showInputMessage="1" showErrorMessage="1">
          <x14:formula1>
            <xm:f>Instructions!$A$64:$A$65</xm:f>
          </x14:formula1>
          <xm:sqref>M5:M100</xm:sqref>
        </x14:dataValidation>
        <x14:dataValidation type="list" allowBlank="1" showInputMessage="1" showErrorMessage="1">
          <x14:formula1>
            <xm:f>Instructions!$A$52:$A$61</xm:f>
          </x14:formula1>
          <xm:sqref>D5:D100</xm:sqref>
        </x14:dataValidation>
        <x14:dataValidation type="list" allowBlank="1" showInputMessage="1" showErrorMessage="1">
          <x14:formula1>
            <xm:f>Instructions!$A$68:$A$75</xm:f>
          </x14:formula1>
          <xm:sqref>N5:N100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RowHeight="15" x14ac:dyDescent="0.25"/>
  <cols>
    <col min="1" max="1" width="24.5703125" style="30" customWidth="1"/>
    <col min="2" max="2" width="11.7109375" style="29" customWidth="1"/>
    <col min="3" max="3" width="25.7109375" style="29" customWidth="1"/>
    <col min="4" max="5" width="20.7109375" customWidth="1"/>
    <col min="7" max="7" width="24.5703125" customWidth="1"/>
    <col min="8" max="8" width="11.7109375" customWidth="1"/>
    <col min="9" max="9" width="26.42578125" style="29" customWidth="1"/>
    <col min="10" max="10" width="19.7109375" customWidth="1"/>
    <col min="11" max="11" width="21.5703125" customWidth="1"/>
  </cols>
  <sheetData>
    <row r="1" spans="1:11" s="33" customFormat="1" ht="18.75" x14ac:dyDescent="0.3">
      <c r="A1" s="37" t="s">
        <v>36</v>
      </c>
      <c r="B1" s="37"/>
      <c r="C1" s="37"/>
    </row>
    <row r="2" spans="1:11" x14ac:dyDescent="0.25">
      <c r="A2" s="29" t="s">
        <v>38</v>
      </c>
      <c r="B2"/>
      <c r="H2" s="29"/>
      <c r="I2"/>
    </row>
    <row r="4" spans="1:11" s="18" customFormat="1" ht="15.75" x14ac:dyDescent="0.25">
      <c r="A4" s="31" t="s">
        <v>33</v>
      </c>
      <c r="B4" s="36"/>
      <c r="C4" s="34"/>
      <c r="D4" s="32"/>
      <c r="G4" s="31" t="s">
        <v>34</v>
      </c>
      <c r="I4" s="36"/>
    </row>
    <row r="6" spans="1:11" x14ac:dyDescent="0.25">
      <c r="A6" s="38" t="s">
        <v>32</v>
      </c>
      <c r="B6" s="35" t="s">
        <v>2</v>
      </c>
      <c r="C6" s="35" t="s">
        <v>0</v>
      </c>
      <c r="D6" t="s">
        <v>28</v>
      </c>
      <c r="E6" t="s">
        <v>29</v>
      </c>
      <c r="G6" s="38" t="s">
        <v>32</v>
      </c>
      <c r="H6" s="27" t="s">
        <v>2</v>
      </c>
      <c r="I6" s="35" t="s">
        <v>0</v>
      </c>
      <c r="J6" t="s">
        <v>28</v>
      </c>
      <c r="K6" t="s">
        <v>29</v>
      </c>
    </row>
    <row r="7" spans="1:11" x14ac:dyDescent="0.25">
      <c r="A7" s="39" t="str">
        <f>IFERROR(VLOOKUP(B7,#REF!,3,FALSE),"")</f>
        <v/>
      </c>
      <c r="B7" s="29" t="s">
        <v>20</v>
      </c>
      <c r="C7" s="29" t="s">
        <v>18</v>
      </c>
      <c r="D7" s="28">
        <v>366100</v>
      </c>
      <c r="E7" s="28">
        <v>-708000</v>
      </c>
      <c r="G7" s="39" t="str">
        <f>IFERROR(VLOOKUP(H7,#REF!,3,FALSE),"")</f>
        <v/>
      </c>
      <c r="H7" t="s">
        <v>21</v>
      </c>
      <c r="I7" s="29" t="s">
        <v>18</v>
      </c>
      <c r="J7" s="28">
        <v>1213</v>
      </c>
      <c r="K7" s="28"/>
    </row>
    <row r="8" spans="1:11" x14ac:dyDescent="0.25">
      <c r="A8" s="39" t="str">
        <f>IFERROR(VLOOKUP(B8,#REF!,3,FALSE),"")</f>
        <v/>
      </c>
      <c r="B8" s="29" t="s">
        <v>21</v>
      </c>
      <c r="C8" s="29" t="s">
        <v>18</v>
      </c>
      <c r="D8" s="28">
        <v>7188</v>
      </c>
      <c r="E8" s="28">
        <v>0</v>
      </c>
      <c r="G8" s="39" t="str">
        <f>IFERROR(VLOOKUP(H8,#REF!,3,FALSE),"")</f>
        <v/>
      </c>
      <c r="H8" t="s">
        <v>22</v>
      </c>
      <c r="I8" s="29" t="s">
        <v>18</v>
      </c>
      <c r="J8" s="28">
        <v>2755.51</v>
      </c>
      <c r="K8" s="28"/>
    </row>
    <row r="9" spans="1:11" x14ac:dyDescent="0.25">
      <c r="A9" s="39" t="str">
        <f>IFERROR(VLOOKUP(B9,#REF!,3,FALSE),"")</f>
        <v/>
      </c>
      <c r="B9" s="29" t="s">
        <v>22</v>
      </c>
      <c r="C9" s="29" t="s">
        <v>18</v>
      </c>
      <c r="D9" s="28">
        <v>30870</v>
      </c>
      <c r="E9" s="28"/>
      <c r="G9" s="39" t="str">
        <f>IFERROR(VLOOKUP(H9,#REF!,3,FALSE),"")</f>
        <v/>
      </c>
      <c r="H9" t="s">
        <v>23</v>
      </c>
      <c r="I9" s="29" t="s">
        <v>9</v>
      </c>
      <c r="J9" s="28">
        <v>0</v>
      </c>
      <c r="K9" s="28">
        <v>3986.82</v>
      </c>
    </row>
    <row r="10" spans="1:11" x14ac:dyDescent="0.25">
      <c r="A10" s="39" t="str">
        <f>IFERROR(VLOOKUP(B10,#REF!,3,FALSE),"")</f>
        <v/>
      </c>
      <c r="B10" s="29" t="s">
        <v>23</v>
      </c>
      <c r="C10" s="29" t="s">
        <v>9</v>
      </c>
      <c r="D10" s="28">
        <v>0</v>
      </c>
      <c r="E10" s="28">
        <v>243093</v>
      </c>
      <c r="G10" s="39" t="str">
        <f>IFERROR(VLOOKUP(H10,#REF!,3,FALSE),"")</f>
        <v/>
      </c>
      <c r="H10" t="s">
        <v>24</v>
      </c>
      <c r="I10" s="29" t="s">
        <v>9</v>
      </c>
      <c r="J10" s="28">
        <v>2884</v>
      </c>
      <c r="K10" s="28"/>
    </row>
    <row r="11" spans="1:11" x14ac:dyDescent="0.25">
      <c r="A11" s="39" t="str">
        <f>IFERROR(VLOOKUP(B11,#REF!,3,FALSE),"")</f>
        <v/>
      </c>
      <c r="C11" s="29" t="s">
        <v>14</v>
      </c>
      <c r="D11" s="28">
        <v>10000</v>
      </c>
      <c r="E11" s="28">
        <v>0</v>
      </c>
      <c r="G11" s="39" t="str">
        <f>IFERROR(VLOOKUP(H11,#REF!,3,FALSE),"")</f>
        <v/>
      </c>
      <c r="I11" s="29" t="s">
        <v>18</v>
      </c>
      <c r="J11" s="28">
        <v>4812.5</v>
      </c>
      <c r="K11" s="28"/>
    </row>
    <row r="12" spans="1:11" x14ac:dyDescent="0.25">
      <c r="A12" s="39" t="str">
        <f>IFERROR(VLOOKUP(B12,#REF!,3,FALSE),"")</f>
        <v/>
      </c>
      <c r="B12" s="29" t="s">
        <v>24</v>
      </c>
      <c r="C12" s="29" t="s">
        <v>18</v>
      </c>
      <c r="D12" s="28">
        <v>99900</v>
      </c>
      <c r="E12" s="28"/>
      <c r="G12" s="39" t="str">
        <f>IFERROR(VLOOKUP(H12,#REF!,3,FALSE),"")</f>
        <v/>
      </c>
      <c r="H12" s="40" t="s">
        <v>25</v>
      </c>
      <c r="I12" s="29" t="s">
        <v>9</v>
      </c>
      <c r="J12" s="28"/>
      <c r="K12" s="28">
        <v>333111.7</v>
      </c>
    </row>
    <row r="13" spans="1:11" x14ac:dyDescent="0.25">
      <c r="A13" s="39" t="str">
        <f>IFERROR(VLOOKUP(B13,#REF!,3,FALSE),"")</f>
        <v/>
      </c>
      <c r="B13" s="29" t="s">
        <v>30</v>
      </c>
      <c r="C13" s="29" t="s">
        <v>9</v>
      </c>
      <c r="D13" s="28"/>
      <c r="E13" s="28">
        <v>17500</v>
      </c>
      <c r="G13" s="39" t="str">
        <f>IFERROR(VLOOKUP(H13,#REF!,3,FALSE),"")</f>
        <v/>
      </c>
      <c r="H13" t="s">
        <v>30</v>
      </c>
      <c r="I13" t="s">
        <v>18</v>
      </c>
      <c r="J13" s="28">
        <v>1357.5</v>
      </c>
      <c r="K13" s="28">
        <v>1707.6599999999999</v>
      </c>
    </row>
    <row r="14" spans="1:11" x14ac:dyDescent="0.25">
      <c r="A14" s="39" t="str">
        <f>IFERROR(VLOOKUP(B14,#REF!,3,FALSE),"")</f>
        <v/>
      </c>
      <c r="C14" s="29" t="s">
        <v>14</v>
      </c>
      <c r="D14" s="28">
        <v>6704837.5</v>
      </c>
      <c r="E14" s="28">
        <v>174750</v>
      </c>
      <c r="G14" s="39" t="str">
        <f>IFERROR(VLOOKUP(H14,#REF!,3,FALSE),"")</f>
        <v/>
      </c>
      <c r="I14" t="s">
        <v>14</v>
      </c>
      <c r="J14" s="28">
        <v>750000</v>
      </c>
      <c r="K14" s="28">
        <v>162336.71</v>
      </c>
    </row>
    <row r="15" spans="1:11" x14ac:dyDescent="0.25">
      <c r="A15" s="39" t="str">
        <f>IFERROR(VLOOKUP(B15,#REF!,3,FALSE),"")</f>
        <v/>
      </c>
      <c r="C15" s="29" t="s">
        <v>18</v>
      </c>
      <c r="D15" s="28">
        <v>1357.5</v>
      </c>
      <c r="E15" s="28">
        <v>531</v>
      </c>
      <c r="G15" s="39" t="str">
        <f>IFERROR(VLOOKUP(H15,#REF!,3,FALSE),"")</f>
        <v/>
      </c>
      <c r="H15" s="29" t="s">
        <v>26</v>
      </c>
      <c r="J15" s="28">
        <v>763022.51</v>
      </c>
      <c r="K15" s="28">
        <v>501142.89</v>
      </c>
    </row>
    <row r="16" spans="1:11" x14ac:dyDescent="0.25">
      <c r="A16" s="39" t="str">
        <f>IFERROR(VLOOKUP(B16,#REF!,3,FALSE),"")</f>
        <v/>
      </c>
      <c r="B16" s="29" t="s">
        <v>26</v>
      </c>
      <c r="D16" s="28">
        <v>7220253</v>
      </c>
      <c r="E16" s="28">
        <v>-272126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Revenue and Cost Impacts</vt:lpstr>
      <vt:lpstr>Pivot 3</vt:lpstr>
      <vt:lpstr>'Revenue and Cost Impacts'!Print_Titles</vt:lpstr>
    </vt:vector>
  </TitlesOfParts>
  <Company>North Carolina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Todd Brueggemann</dc:creator>
  <cp:lastModifiedBy>Karl D Wallin</cp:lastModifiedBy>
  <cp:lastPrinted>2020-03-26T14:36:33Z</cp:lastPrinted>
  <dcterms:created xsi:type="dcterms:W3CDTF">2020-03-09T21:17:10Z</dcterms:created>
  <dcterms:modified xsi:type="dcterms:W3CDTF">2020-04-29T16:05:42Z</dcterms:modified>
</cp:coreProperties>
</file>